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brangj.sharepoint.com/sites/NorskGjeldsinformasjon/Shared Documents/NoGi/Statistikk/Nettsiden vår/Statistikk 2026/"/>
    </mc:Choice>
  </mc:AlternateContent>
  <xr:revisionPtr revIDLastSave="12" documentId="14_{3FE683D8-503D-4AC2-9B86-8DB7CD0A0CD7}" xr6:coauthVersionLast="47" xr6:coauthVersionMax="47" xr10:uidLastSave="{4958146B-4DF1-40AF-AB22-1CFEE8F03F99}"/>
  <bookViews>
    <workbookView xWindow="38280" yWindow="-120" windowWidth="38640" windowHeight="21120" tabRatio="792" xr2:uid="{00000000-000D-0000-FFFF-FFFF00000000}"/>
  </bookViews>
  <sheets>
    <sheet name="Forbruksgjeld - oktober 2026" sheetId="22" r:id="rId1"/>
  </sheets>
  <calcPr calcId="191029" iterate="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10" i="22" l="1"/>
  <c r="O16" i="22"/>
  <c r="Q14" i="22"/>
  <c r="R14" i="22" s="1"/>
  <c r="O14" i="22"/>
  <c r="P14" i="22" s="1"/>
  <c r="N17" i="22"/>
  <c r="O19" i="22" l="1"/>
  <c r="Q8" i="22"/>
  <c r="R8" i="22" s="1"/>
  <c r="O9" i="22"/>
  <c r="O8" i="22"/>
  <c r="M17" i="22"/>
  <c r="L17" i="22"/>
  <c r="K17" i="22"/>
  <c r="J17" i="22"/>
  <c r="I17" i="22"/>
  <c r="H17" i="22"/>
  <c r="G17" i="22"/>
  <c r="F17" i="22"/>
  <c r="E17" i="22"/>
  <c r="D17" i="22"/>
  <c r="C17" i="22"/>
  <c r="B17" i="22"/>
  <c r="P8" i="22" l="1"/>
  <c r="Q9" i="22" l="1"/>
  <c r="R9" i="22" s="1"/>
  <c r="R10" i="22"/>
  <c r="Q11" i="22"/>
  <c r="R11" i="22" s="1"/>
  <c r="Q13" i="22"/>
  <c r="R13" i="22" s="1"/>
  <c r="Q15" i="22"/>
  <c r="R15" i="22" s="1"/>
  <c r="Q16" i="22"/>
  <c r="R16" i="22" s="1"/>
  <c r="Q18" i="22"/>
  <c r="R18" i="22" s="1"/>
  <c r="Q19" i="22"/>
  <c r="R19" i="22" s="1"/>
  <c r="Q20" i="22"/>
  <c r="R20" i="22" s="1"/>
  <c r="Q21" i="22"/>
  <c r="R21" i="22" s="1"/>
  <c r="Q23" i="22"/>
  <c r="R23" i="22" s="1"/>
  <c r="Q24" i="22"/>
  <c r="R24" i="22" s="1"/>
  <c r="Q25" i="22"/>
  <c r="R25" i="22" s="1"/>
  <c r="Q26" i="22"/>
  <c r="R26" i="22" s="1"/>
  <c r="O26" i="22"/>
  <c r="P26" i="22" s="1"/>
  <c r="O25" i="22"/>
  <c r="P25" i="22" s="1"/>
  <c r="O24" i="22"/>
  <c r="P24" i="22" s="1"/>
  <c r="O23" i="22"/>
  <c r="P23" i="22" s="1"/>
  <c r="O21" i="22"/>
  <c r="P21" i="22" s="1"/>
  <c r="O20" i="22"/>
  <c r="P20" i="22" s="1"/>
  <c r="P19" i="22"/>
  <c r="O18" i="22"/>
  <c r="P18" i="22" s="1"/>
  <c r="P16" i="22"/>
  <c r="O15" i="22"/>
  <c r="P15" i="22" s="1"/>
  <c r="O13" i="22"/>
  <c r="P13" i="22" s="1"/>
  <c r="O11" i="22"/>
  <c r="P11" i="22" s="1"/>
  <c r="O10" i="22"/>
  <c r="P10" i="22" s="1"/>
  <c r="P9" i="22"/>
  <c r="O17" i="22"/>
  <c r="P17" i="22" s="1"/>
  <c r="Q17" i="22" l="1"/>
  <c r="R17" i="22" s="1"/>
</calcChain>
</file>

<file path=xl/sharedStrings.xml><?xml version="1.0" encoding="utf-8"?>
<sst xmlns="http://schemas.openxmlformats.org/spreadsheetml/2006/main" count="44" uniqueCount="43">
  <si>
    <t>Diff f. mnd.</t>
  </si>
  <si>
    <t>% diff f. mnd.</t>
  </si>
  <si>
    <t>Diff ett år</t>
  </si>
  <si>
    <t>Total usikret gjeld (mrd)</t>
  </si>
  <si>
    <t>Nedbetalingslån</t>
  </si>
  <si>
    <t>Rammekreditter</t>
  </si>
  <si>
    <t>Faktureringskort</t>
  </si>
  <si>
    <t>Totalt innvilget rammekreditt (mrd)</t>
  </si>
  <si>
    <t>Benyttet rammekreditt</t>
  </si>
  <si>
    <t>Rentebærende rammekreditt</t>
  </si>
  <si>
    <t>Ikke-rentebærende rammekreditt</t>
  </si>
  <si>
    <t>Personer med usikret gjeld</t>
  </si>
  <si>
    <t>Antall personer med rammekreditt</t>
  </si>
  <si>
    <t>Antall personer med nedbetalingslån</t>
  </si>
  <si>
    <t>Antall personer med faktureringskort</t>
  </si>
  <si>
    <t>Antall usikrede lån</t>
  </si>
  <si>
    <t>Antall rammekreditter</t>
  </si>
  <si>
    <t>Antall nedbetalingslån</t>
  </si>
  <si>
    <t>Antall faktureringskort</t>
  </si>
  <si>
    <t>Forklaringer</t>
  </si>
  <si>
    <r>
      <t>Faktureringskort: </t>
    </r>
    <r>
      <rPr>
        <sz val="12"/>
        <color theme="1"/>
        <rFont val="Calibri"/>
        <family val="2"/>
        <scheme val="minor"/>
      </rPr>
      <t>Betalingskort hvor alt må betales ved forfall.</t>
    </r>
  </si>
  <si>
    <t>Aug</t>
  </si>
  <si>
    <t>Sep</t>
  </si>
  <si>
    <t>Okt</t>
  </si>
  <si>
    <t>Nov</t>
  </si>
  <si>
    <t>Des</t>
  </si>
  <si>
    <t>Feb</t>
  </si>
  <si>
    <t>Mai</t>
  </si>
  <si>
    <r>
      <rPr>
        <b/>
        <sz val="12"/>
        <color theme="1"/>
        <rFont val="Calibri"/>
        <family val="2"/>
        <scheme val="minor"/>
      </rPr>
      <t>Ikke-rentebærende rammekreditt/kredittkortgjeld i rentefri periode:</t>
    </r>
    <r>
      <rPr>
        <sz val="12"/>
        <color theme="1"/>
        <rFont val="Calibri"/>
        <family val="2"/>
        <scheme val="minor"/>
      </rPr>
      <t> Benyttet rammekreditt som ikke er forfalt til betaling.</t>
    </r>
  </si>
  <si>
    <r>
      <rPr>
        <b/>
        <sz val="12"/>
        <color theme="1"/>
        <rFont val="Calibri"/>
        <family val="2"/>
        <scheme val="minor"/>
      </rPr>
      <t>Rentebærende rammekreditt/kredittkortgjeld hvor det betales renter:</t>
    </r>
    <r>
      <rPr>
        <sz val="12"/>
        <color theme="1"/>
        <rFont val="Calibri"/>
        <family val="2"/>
        <scheme val="minor"/>
      </rPr>
      <t> Benyttet rammekreditt som ikke er betalt ved forfall.</t>
    </r>
  </si>
  <si>
    <r>
      <rPr>
        <b/>
        <sz val="12"/>
        <color theme="1"/>
        <rFont val="Calibri"/>
        <family val="2"/>
        <scheme val="minor"/>
      </rPr>
      <t>Nedbetalingslån/forbrukslån:</t>
    </r>
    <r>
      <rPr>
        <sz val="12"/>
        <color theme="1"/>
        <rFont val="Calibri"/>
        <family val="2"/>
        <scheme val="minor"/>
      </rPr>
      <t> Lån hvor det er avtalt en fast nedbetalingsplan med finansforetaket.</t>
    </r>
  </si>
  <si>
    <t>Rentebærende forbruksgjeld</t>
  </si>
  <si>
    <r>
      <rPr>
        <b/>
        <sz val="11"/>
        <color theme="1"/>
        <rFont val="Calibri"/>
        <family val="2"/>
        <scheme val="minor"/>
      </rPr>
      <t>Forbruksgjeld hvor det betales renter:</t>
    </r>
    <r>
      <rPr>
        <sz val="11"/>
        <color theme="1"/>
        <rFont val="Calibri"/>
        <family val="2"/>
        <scheme val="minor"/>
      </rPr>
      <t xml:space="preserve"> Nedbetalingslån og rentebærende kredittkortgjeld.</t>
    </r>
  </si>
  <si>
    <r>
      <rPr>
        <b/>
        <sz val="12"/>
        <color theme="1"/>
        <rFont val="Calibri"/>
        <family val="2"/>
        <scheme val="minor"/>
      </rPr>
      <t>Rammekreditt/kredittkortgjeld:</t>
    </r>
    <r>
      <rPr>
        <sz val="12"/>
        <color theme="1"/>
        <rFont val="Calibri"/>
        <family val="2"/>
        <scheme val="minor"/>
      </rPr>
      <t> Kontokreditt eller kredittkort hvor du har fått innvilget en kredittramme, men det ikke avtalt noen nedbetalingsplan. Beløpet viser hvor mye som er benyttet av rammen.</t>
    </r>
  </si>
  <si>
    <r>
      <rPr>
        <b/>
        <sz val="11"/>
        <color theme="1"/>
        <rFont val="Calibri"/>
        <family val="2"/>
        <scheme val="minor"/>
      </rPr>
      <t>Total rentebærende forbruksgjeld:</t>
    </r>
    <r>
      <rPr>
        <sz val="11"/>
        <color theme="1"/>
        <rFont val="Calibri"/>
        <family val="2"/>
        <scheme val="minor"/>
      </rPr>
      <t xml:space="preserve"> Summen av forbrukslån og rentebærende rammekreditt/kredittkortgjeld.</t>
    </r>
  </si>
  <si>
    <t>Mars</t>
  </si>
  <si>
    <t>April</t>
  </si>
  <si>
    <t>Juni</t>
  </si>
  <si>
    <t>Juli</t>
  </si>
  <si>
    <t xml:space="preserve">Tallene under viser status siste dag i måneden. </t>
  </si>
  <si>
    <t>Jan</t>
  </si>
  <si>
    <t>% diff. ett år</t>
  </si>
  <si>
    <r>
      <rPr>
        <b/>
        <sz val="11"/>
        <color theme="1"/>
        <rFont val="Calibri"/>
        <family val="2"/>
        <scheme val="minor"/>
      </rPr>
      <t>KPI</t>
    </r>
    <r>
      <rPr>
        <sz val="11"/>
        <color theme="1"/>
        <rFont val="Calibri"/>
        <family val="2"/>
        <scheme val="minor"/>
      </rPr>
      <t>: Konsumprisindeksen - publiseres av SSB den 10. i påfølgende måned.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</si>
</sst>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\ %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4D4D4D"/>
      <name val="PT Sans"/>
      <family val="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16" fillId="0" borderId="10" xfId="0" applyFont="1" applyBorder="1"/>
    <xf numFmtId="0" fontId="0" fillId="0" borderId="10" xfId="0" applyBorder="1"/>
    <xf numFmtId="0" fontId="20" fillId="0" borderId="0" xfId="0" applyFont="1"/>
    <xf numFmtId="14" fontId="21" fillId="34" borderId="10" xfId="0" applyNumberFormat="1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16" fillId="35" borderId="10" xfId="0" applyFont="1" applyFill="1" applyBorder="1" applyAlignment="1">
      <alignment horizontal="center"/>
    </xf>
    <xf numFmtId="9" fontId="16" fillId="35" borderId="10" xfId="0" applyNumberFormat="1" applyFont="1" applyFill="1" applyBorder="1" applyAlignment="1">
      <alignment horizontal="center"/>
    </xf>
    <xf numFmtId="0" fontId="0" fillId="36" borderId="10" xfId="0" applyFill="1" applyBorder="1"/>
    <xf numFmtId="0" fontId="22" fillId="0" borderId="0" xfId="0" applyFont="1" applyAlignment="1">
      <alignment vertical="center" wrapText="1"/>
    </xf>
    <xf numFmtId="0" fontId="23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4" fillId="36" borderId="10" xfId="0" applyFont="1" applyFill="1" applyBorder="1"/>
    <xf numFmtId="164" fontId="24" fillId="0" borderId="10" xfId="0" applyNumberFormat="1" applyFont="1" applyBorder="1"/>
    <xf numFmtId="0" fontId="24" fillId="0" borderId="10" xfId="0" applyFont="1" applyBorder="1"/>
    <xf numFmtId="164" fontId="24" fillId="36" borderId="10" xfId="0" applyNumberFormat="1" applyFont="1" applyFill="1" applyBorder="1"/>
    <xf numFmtId="3" fontId="24" fillId="0" borderId="10" xfId="0" applyNumberFormat="1" applyFont="1" applyBorder="1" applyAlignment="1">
      <alignment horizontal="right"/>
    </xf>
    <xf numFmtId="0" fontId="16" fillId="0" borderId="0" xfId="0" applyFont="1" applyAlignment="1">
      <alignment horizontal="center"/>
    </xf>
    <xf numFmtId="164" fontId="0" fillId="0" borderId="0" xfId="0" applyNumberFormat="1"/>
    <xf numFmtId="3" fontId="0" fillId="0" borderId="0" xfId="0" applyNumberFormat="1" applyAlignment="1">
      <alignment horizontal="right"/>
    </xf>
    <xf numFmtId="3" fontId="24" fillId="0" borderId="0" xfId="0" applyNumberFormat="1" applyFont="1" applyAlignment="1">
      <alignment horizontal="right"/>
    </xf>
    <xf numFmtId="165" fontId="0" fillId="0" borderId="0" xfId="42" applyNumberFormat="1" applyFont="1" applyBorder="1"/>
    <xf numFmtId="0" fontId="16" fillId="0" borderId="0" xfId="0" applyFont="1"/>
    <xf numFmtId="165" fontId="0" fillId="0" borderId="10" xfId="42" applyNumberFormat="1" applyFont="1" applyBorder="1"/>
    <xf numFmtId="0" fontId="14" fillId="0" borderId="0" xfId="0" applyFont="1"/>
    <xf numFmtId="164" fontId="0" fillId="0" borderId="10" xfId="0" applyNumberFormat="1" applyBorder="1"/>
    <xf numFmtId="164" fontId="25" fillId="0" borderId="10" xfId="0" applyNumberFormat="1" applyFont="1" applyBorder="1"/>
    <xf numFmtId="165" fontId="0" fillId="36" borderId="10" xfId="42" applyNumberFormat="1" applyFont="1" applyFill="1" applyBorder="1"/>
  </cellXfs>
  <cellStyles count="43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Prosent" xfId="42" builtinId="5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Nedbetalingslån (mrd.) </a:t>
            </a:r>
          </a:p>
          <a:p>
            <a:pPr>
              <a:defRPr/>
            </a:pPr>
            <a:r>
              <a:rPr lang="en-US" sz="14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okt.</a:t>
            </a:r>
            <a:r>
              <a:rPr lang="en-US" sz="16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2025 - </a:t>
            </a:r>
            <a:r>
              <a:rPr lang="en-US" sz="14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okt.</a:t>
            </a:r>
            <a:r>
              <a:rPr lang="en-US" sz="16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3.1278773227842116E-2"/>
          <c:y val="0.16136887602804539"/>
          <c:w val="0.9244325010269776"/>
          <c:h val="0.76617331141809353"/>
        </c:manualLayout>
      </c:layout>
      <c:lineChart>
        <c:grouping val="standard"/>
        <c:varyColors val="0"/>
        <c:ser>
          <c:idx val="0"/>
          <c:order val="0"/>
          <c:tx>
            <c:strRef>
              <c:f>'Forbruksgjeld - oktober 2026'!$A$9</c:f>
              <c:strCache>
                <c:ptCount val="1"/>
                <c:pt idx="0">
                  <c:v>Nedbetalingslån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'Forbruksgjeld - oktober 2026'!$B$7:$P$7</c:f>
              <c:strCache>
                <c:ptCount val="15"/>
                <c:pt idx="0">
                  <c:v>Okt</c:v>
                </c:pt>
                <c:pt idx="1">
                  <c:v>Nov</c:v>
                </c:pt>
                <c:pt idx="2">
                  <c:v>Des</c:v>
                </c:pt>
                <c:pt idx="3">
                  <c:v>Jan</c:v>
                </c:pt>
                <c:pt idx="4">
                  <c:v>Feb</c:v>
                </c:pt>
                <c:pt idx="5">
                  <c:v>Mars</c:v>
                </c:pt>
                <c:pt idx="6">
                  <c:v>April</c:v>
                </c:pt>
                <c:pt idx="7">
                  <c:v>Mai</c:v>
                </c:pt>
                <c:pt idx="8">
                  <c:v>Juni</c:v>
                </c:pt>
                <c:pt idx="9">
                  <c:v>Juli</c:v>
                </c:pt>
                <c:pt idx="10">
                  <c:v>Aug</c:v>
                </c:pt>
                <c:pt idx="11">
                  <c:v>Sep</c:v>
                </c:pt>
                <c:pt idx="12">
                  <c:v>Okt</c:v>
                </c:pt>
                <c:pt idx="13">
                  <c:v>Diff f. mnd.</c:v>
                </c:pt>
                <c:pt idx="14">
                  <c:v>% diff f. mnd.</c:v>
                </c:pt>
              </c:strCache>
            </c:strRef>
          </c:cat>
          <c:val>
            <c:numRef>
              <c:f>'Forbruksgjeld - oktober 2026'!$B$9:$N$9</c:f>
              <c:numCache>
                <c:formatCode>General</c:formatCode>
                <c:ptCount val="13"/>
                <c:pt idx="0">
                  <c:v>97.7</c:v>
                </c:pt>
                <c:pt idx="1">
                  <c:v>97.8</c:v>
                </c:pt>
                <c:pt idx="2">
                  <c:v>98.6</c:v>
                </c:pt>
                <c:pt idx="3">
                  <c:v>99.2</c:v>
                </c:pt>
                <c:pt idx="4">
                  <c:v>100.5</c:v>
                </c:pt>
                <c:pt idx="5" formatCode="0.0">
                  <c:v>95.3</c:v>
                </c:pt>
                <c:pt idx="6" formatCode="0.0">
                  <c:v>95.2</c:v>
                </c:pt>
                <c:pt idx="7" formatCode="0.0">
                  <c:v>96.6</c:v>
                </c:pt>
                <c:pt idx="8" formatCode="0.0">
                  <c:v>96.9</c:v>
                </c:pt>
                <c:pt idx="9" formatCode="0.0">
                  <c:v>97.3</c:v>
                </c:pt>
                <c:pt idx="10" formatCode="0.0">
                  <c:v>98.2</c:v>
                </c:pt>
                <c:pt idx="11" formatCode="0.0">
                  <c:v>98.2</c:v>
                </c:pt>
                <c:pt idx="12" formatCode="0.0">
                  <c:v>99.1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47AA-4212-A6FD-20704ECB35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2994144"/>
        <c:axId val="707877504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v>Ikke-rentebærende rammekreditt</c:v>
                </c:tx>
                <c:spPr>
                  <a:ln w="34925" cap="rnd">
                    <a:solidFill>
                      <a:schemeClr val="accent2"/>
                    </a:solidFill>
                    <a:round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'Forbruksgjeld - oktober 2026'!$B$7:$P$7</c15:sqref>
                        </c15:formulaRef>
                      </c:ext>
                    </c:extLst>
                    <c:strCache>
                      <c:ptCount val="15"/>
                      <c:pt idx="0">
                        <c:v>Okt</c:v>
                      </c:pt>
                      <c:pt idx="1">
                        <c:v>Nov</c:v>
                      </c:pt>
                      <c:pt idx="2">
                        <c:v>Des</c:v>
                      </c:pt>
                      <c:pt idx="3">
                        <c:v>Jan</c:v>
                      </c:pt>
                      <c:pt idx="4">
                        <c:v>Feb</c:v>
                      </c:pt>
                      <c:pt idx="5">
                        <c:v>Mars</c:v>
                      </c:pt>
                      <c:pt idx="6">
                        <c:v>April</c:v>
                      </c:pt>
                      <c:pt idx="7">
                        <c:v>Mai</c:v>
                      </c:pt>
                      <c:pt idx="8">
                        <c:v>Juni</c:v>
                      </c:pt>
                      <c:pt idx="9">
                        <c:v>Juli</c:v>
                      </c:pt>
                      <c:pt idx="10">
                        <c:v>Aug</c:v>
                      </c:pt>
                      <c:pt idx="11">
                        <c:v>Sep</c:v>
                      </c:pt>
                      <c:pt idx="12">
                        <c:v>Okt</c:v>
                      </c:pt>
                      <c:pt idx="13">
                        <c:v>Diff f. mnd.</c:v>
                      </c:pt>
                      <c:pt idx="14">
                        <c:v>% diff f. mnd.</c:v>
                      </c:pt>
                    </c:strCache>
                  </c:strRef>
                </c:cat>
                <c:val>
                  <c:numLit>
                    <c:formatCode>General</c:formatCode>
                    <c:ptCount val="10"/>
                    <c:pt idx="0">
                      <c:v>19.7</c:v>
                    </c:pt>
                    <c:pt idx="1">
                      <c:v>19.600000000000001</c:v>
                    </c:pt>
                    <c:pt idx="2">
                      <c:v>19.2</c:v>
                    </c:pt>
                    <c:pt idx="3">
                      <c:v>20.3</c:v>
                    </c:pt>
                    <c:pt idx="4">
                      <c:v>21.2</c:v>
                    </c:pt>
                    <c:pt idx="5">
                      <c:v>19.899999999999999</c:v>
                    </c:pt>
                    <c:pt idx="6">
                      <c:v>18.100000000000001</c:v>
                    </c:pt>
                    <c:pt idx="7">
                      <c:v>19.600000000000001</c:v>
                    </c:pt>
                    <c:pt idx="8">
                      <c:v>21.3</c:v>
                    </c:pt>
                    <c:pt idx="9">
                      <c:v>21.8</c:v>
                    </c:pt>
                  </c:numLit>
                </c:val>
                <c:smooth val="0"/>
                <c:extLst>
                  <c:ext xmlns:c16="http://schemas.microsoft.com/office/drawing/2014/chart" uri="{C3380CC4-5D6E-409C-BE32-E72D297353CC}">
                    <c16:uniqueId val="{00000001-47AA-4212-A6FD-20704ECB35A8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v>Benyttet rammekreditt</c:v>
                </c:tx>
                <c:spPr>
                  <a:ln w="34925" cap="rnd">
                    <a:solidFill>
                      <a:schemeClr val="accent3"/>
                    </a:solidFill>
                    <a:round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'Forbruksgjeld - oktober 2026'!$B$7:$P$7</c15:sqref>
                        </c15:formulaRef>
                      </c:ext>
                    </c:extLst>
                    <c:strCache>
                      <c:ptCount val="15"/>
                      <c:pt idx="0">
                        <c:v>Okt</c:v>
                      </c:pt>
                      <c:pt idx="1">
                        <c:v>Nov</c:v>
                      </c:pt>
                      <c:pt idx="2">
                        <c:v>Des</c:v>
                      </c:pt>
                      <c:pt idx="3">
                        <c:v>Jan</c:v>
                      </c:pt>
                      <c:pt idx="4">
                        <c:v>Feb</c:v>
                      </c:pt>
                      <c:pt idx="5">
                        <c:v>Mars</c:v>
                      </c:pt>
                      <c:pt idx="6">
                        <c:v>April</c:v>
                      </c:pt>
                      <c:pt idx="7">
                        <c:v>Mai</c:v>
                      </c:pt>
                      <c:pt idx="8">
                        <c:v>Juni</c:v>
                      </c:pt>
                      <c:pt idx="9">
                        <c:v>Juli</c:v>
                      </c:pt>
                      <c:pt idx="10">
                        <c:v>Aug</c:v>
                      </c:pt>
                      <c:pt idx="11">
                        <c:v>Sep</c:v>
                      </c:pt>
                      <c:pt idx="12">
                        <c:v>Okt</c:v>
                      </c:pt>
                      <c:pt idx="13">
                        <c:v>Diff f. mnd.</c:v>
                      </c:pt>
                      <c:pt idx="14">
                        <c:v>% diff f. mnd.</c:v>
                      </c:pt>
                    </c:strCache>
                  </c:strRef>
                </c:cat>
                <c:val>
                  <c:numLit>
                    <c:formatCode>General</c:formatCode>
                    <c:ptCount val="10"/>
                    <c:pt idx="0">
                      <c:v>66.7</c:v>
                    </c:pt>
                    <c:pt idx="1">
                      <c:v>66.7</c:v>
                    </c:pt>
                    <c:pt idx="2">
                      <c:v>65.8</c:v>
                    </c:pt>
                    <c:pt idx="3">
                      <c:v>66.7</c:v>
                    </c:pt>
                    <c:pt idx="4">
                      <c:v>68.099999999999994</c:v>
                    </c:pt>
                    <c:pt idx="5">
                      <c:v>66.2</c:v>
                    </c:pt>
                    <c:pt idx="6">
                      <c:v>64.3</c:v>
                    </c:pt>
                    <c:pt idx="7">
                      <c:v>65.7</c:v>
                    </c:pt>
                    <c:pt idx="8">
                      <c:v>67</c:v>
                    </c:pt>
                    <c:pt idx="9">
                      <c:v>67.2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7AA-4212-A6FD-20704ECB35A8}"/>
                  </c:ext>
                </c:extLst>
              </c15:ser>
            </c15:filteredLineSeries>
          </c:ext>
        </c:extLst>
      </c:lineChart>
      <c:catAx>
        <c:axId val="572994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707877504"/>
        <c:crosses val="autoZero"/>
        <c:auto val="1"/>
        <c:lblAlgn val="ctr"/>
        <c:lblOffset val="100"/>
        <c:tickLblSkip val="1"/>
        <c:noMultiLvlLbl val="1"/>
      </c:catAx>
      <c:valAx>
        <c:axId val="707877504"/>
        <c:scaling>
          <c:orientation val="minMax"/>
          <c:max val="101"/>
          <c:min val="9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72994144"/>
        <c:crosses val="autoZero"/>
        <c:crossBetween val="midCat"/>
        <c:majorUnit val="1"/>
        <c:min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baseline="0">
                <a:effectLst/>
              </a:rPr>
              <a:t>Kredittkortgjeld hvor det betales renter (mrd.)</a:t>
            </a:r>
            <a:endParaRPr lang="nb-NO" sz="1600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en-US" sz="14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okt.</a:t>
            </a:r>
            <a:r>
              <a:rPr lang="en-US" sz="16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2025 - </a:t>
            </a:r>
            <a:r>
              <a:rPr lang="en-US" sz="14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okt.</a:t>
            </a:r>
            <a:r>
              <a:rPr lang="en-US" sz="16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2026</a:t>
            </a:r>
          </a:p>
        </c:rich>
      </c:tx>
      <c:layout>
        <c:manualLayout>
          <c:xMode val="edge"/>
          <c:yMode val="edge"/>
          <c:x val="0.17669018966968753"/>
          <c:y val="2.24089635854341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600" b="1" i="0" u="none" strike="noStrike" kern="120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5.3877396915612413E-2"/>
          <c:y val="0.16606775081639585"/>
          <c:w val="0.92337104959650951"/>
          <c:h val="0.75158060994588061"/>
        </c:manualLayout>
      </c:layout>
      <c:lineChart>
        <c:grouping val="standard"/>
        <c:varyColors val="0"/>
        <c:ser>
          <c:idx val="0"/>
          <c:order val="0"/>
          <c:tx>
            <c:strRef>
              <c:f>'Forbruksgjeld - oktober 2026'!$A$15</c:f>
              <c:strCache>
                <c:ptCount val="1"/>
                <c:pt idx="0">
                  <c:v>Rentebærende rammekreditt</c:v>
                </c:pt>
              </c:strCache>
            </c:strRef>
          </c:tx>
          <c:spPr>
            <a:ln w="34925" cap="rnd">
              <a:solidFill>
                <a:srgbClr val="0070C0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'Forbruksgjeld - oktober 2026'!$B$7:$N$7</c:f>
              <c:strCache>
                <c:ptCount val="13"/>
                <c:pt idx="0">
                  <c:v>Okt</c:v>
                </c:pt>
                <c:pt idx="1">
                  <c:v>Nov</c:v>
                </c:pt>
                <c:pt idx="2">
                  <c:v>Des</c:v>
                </c:pt>
                <c:pt idx="3">
                  <c:v>Jan</c:v>
                </c:pt>
                <c:pt idx="4">
                  <c:v>Feb</c:v>
                </c:pt>
                <c:pt idx="5">
                  <c:v>Mars</c:v>
                </c:pt>
                <c:pt idx="6">
                  <c:v>April</c:v>
                </c:pt>
                <c:pt idx="7">
                  <c:v>Mai</c:v>
                </c:pt>
                <c:pt idx="8">
                  <c:v>Juni</c:v>
                </c:pt>
                <c:pt idx="9">
                  <c:v>Juli</c:v>
                </c:pt>
                <c:pt idx="10">
                  <c:v>Aug</c:v>
                </c:pt>
                <c:pt idx="11">
                  <c:v>Sep</c:v>
                </c:pt>
                <c:pt idx="12">
                  <c:v>Okt</c:v>
                </c:pt>
              </c:strCache>
            </c:strRef>
          </c:cat>
          <c:val>
            <c:numRef>
              <c:f>'Forbruksgjeld - oktober 2026'!$B$15:$N$15</c:f>
              <c:numCache>
                <c:formatCode>General</c:formatCode>
                <c:ptCount val="13"/>
                <c:pt idx="0">
                  <c:v>41.6</c:v>
                </c:pt>
                <c:pt idx="1">
                  <c:v>41.3</c:v>
                </c:pt>
                <c:pt idx="2" formatCode="0.0">
                  <c:v>42</c:v>
                </c:pt>
                <c:pt idx="3" formatCode="0.0">
                  <c:v>41.7</c:v>
                </c:pt>
                <c:pt idx="4" formatCode="0.0">
                  <c:v>41.7</c:v>
                </c:pt>
                <c:pt idx="5" formatCode="0.0">
                  <c:v>42.2</c:v>
                </c:pt>
                <c:pt idx="6" formatCode="0.0">
                  <c:v>42.3</c:v>
                </c:pt>
                <c:pt idx="7" formatCode="0.0">
                  <c:v>41.6</c:v>
                </c:pt>
                <c:pt idx="8" formatCode="0.0">
                  <c:v>40.5</c:v>
                </c:pt>
                <c:pt idx="9" formatCode="0.0">
                  <c:v>40.4</c:v>
                </c:pt>
                <c:pt idx="10" formatCode="0.0">
                  <c:v>41.6</c:v>
                </c:pt>
                <c:pt idx="11" formatCode="0.0">
                  <c:v>42.5</c:v>
                </c:pt>
                <c:pt idx="12" formatCode="0.0">
                  <c:v>42.2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02-4D19-B06A-241D2AD6B9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2994144"/>
        <c:axId val="707877504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v>Ikke-rentebærende rammekreditt</c:v>
                </c:tx>
                <c:spPr>
                  <a:ln w="34925" cap="rnd">
                    <a:solidFill>
                      <a:schemeClr val="accent2"/>
                    </a:solidFill>
                    <a:round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'Forbruksgjeld - oktober 2026'!$B$7:$N$7</c15:sqref>
                        </c15:formulaRef>
                      </c:ext>
                    </c:extLst>
                    <c:strCache>
                      <c:ptCount val="13"/>
                      <c:pt idx="0">
                        <c:v>Okt</c:v>
                      </c:pt>
                      <c:pt idx="1">
                        <c:v>Nov</c:v>
                      </c:pt>
                      <c:pt idx="2">
                        <c:v>Des</c:v>
                      </c:pt>
                      <c:pt idx="3">
                        <c:v>Jan</c:v>
                      </c:pt>
                      <c:pt idx="4">
                        <c:v>Feb</c:v>
                      </c:pt>
                      <c:pt idx="5">
                        <c:v>Mars</c:v>
                      </c:pt>
                      <c:pt idx="6">
                        <c:v>April</c:v>
                      </c:pt>
                      <c:pt idx="7">
                        <c:v>Mai</c:v>
                      </c:pt>
                      <c:pt idx="8">
                        <c:v>Juni</c:v>
                      </c:pt>
                      <c:pt idx="9">
                        <c:v>Juli</c:v>
                      </c:pt>
                      <c:pt idx="10">
                        <c:v>Aug</c:v>
                      </c:pt>
                      <c:pt idx="11">
                        <c:v>Sep</c:v>
                      </c:pt>
                      <c:pt idx="12">
                        <c:v>Okt</c:v>
                      </c:pt>
                    </c:strCache>
                  </c:strRef>
                </c:cat>
                <c:val>
                  <c:numLit>
                    <c:formatCode>General</c:formatCode>
                    <c:ptCount val="10"/>
                    <c:pt idx="0">
                      <c:v>19.7</c:v>
                    </c:pt>
                    <c:pt idx="1">
                      <c:v>19.600000000000001</c:v>
                    </c:pt>
                    <c:pt idx="2">
                      <c:v>19.2</c:v>
                    </c:pt>
                    <c:pt idx="3">
                      <c:v>20.3</c:v>
                    </c:pt>
                    <c:pt idx="4">
                      <c:v>21.2</c:v>
                    </c:pt>
                    <c:pt idx="5">
                      <c:v>19.899999999999999</c:v>
                    </c:pt>
                    <c:pt idx="6">
                      <c:v>18.100000000000001</c:v>
                    </c:pt>
                    <c:pt idx="7">
                      <c:v>19.600000000000001</c:v>
                    </c:pt>
                    <c:pt idx="8">
                      <c:v>21.3</c:v>
                    </c:pt>
                    <c:pt idx="9">
                      <c:v>21.8</c:v>
                    </c:pt>
                  </c:numLit>
                </c:val>
                <c:smooth val="0"/>
                <c:extLst>
                  <c:ext xmlns:c16="http://schemas.microsoft.com/office/drawing/2014/chart" uri="{C3380CC4-5D6E-409C-BE32-E72D297353CC}">
                    <c16:uniqueId val="{00000001-EE02-4D19-B06A-241D2AD6B9CF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v>Benyttet rammekreditt</c:v>
                </c:tx>
                <c:spPr>
                  <a:ln w="34925" cap="rnd">
                    <a:solidFill>
                      <a:schemeClr val="accent3"/>
                    </a:solidFill>
                    <a:round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'Forbruksgjeld - oktober 2026'!$B$7:$N$7</c15:sqref>
                        </c15:formulaRef>
                      </c:ext>
                    </c:extLst>
                    <c:strCache>
                      <c:ptCount val="13"/>
                      <c:pt idx="0">
                        <c:v>Okt</c:v>
                      </c:pt>
                      <c:pt idx="1">
                        <c:v>Nov</c:v>
                      </c:pt>
                      <c:pt idx="2">
                        <c:v>Des</c:v>
                      </c:pt>
                      <c:pt idx="3">
                        <c:v>Jan</c:v>
                      </c:pt>
                      <c:pt idx="4">
                        <c:v>Feb</c:v>
                      </c:pt>
                      <c:pt idx="5">
                        <c:v>Mars</c:v>
                      </c:pt>
                      <c:pt idx="6">
                        <c:v>April</c:v>
                      </c:pt>
                      <c:pt idx="7">
                        <c:v>Mai</c:v>
                      </c:pt>
                      <c:pt idx="8">
                        <c:v>Juni</c:v>
                      </c:pt>
                      <c:pt idx="9">
                        <c:v>Juli</c:v>
                      </c:pt>
                      <c:pt idx="10">
                        <c:v>Aug</c:v>
                      </c:pt>
                      <c:pt idx="11">
                        <c:v>Sep</c:v>
                      </c:pt>
                      <c:pt idx="12">
                        <c:v>Okt</c:v>
                      </c:pt>
                    </c:strCache>
                  </c:strRef>
                </c:cat>
                <c:val>
                  <c:numLit>
                    <c:formatCode>General</c:formatCode>
                    <c:ptCount val="10"/>
                    <c:pt idx="0">
                      <c:v>66.7</c:v>
                    </c:pt>
                    <c:pt idx="1">
                      <c:v>66.7</c:v>
                    </c:pt>
                    <c:pt idx="2">
                      <c:v>65.8</c:v>
                    </c:pt>
                    <c:pt idx="3">
                      <c:v>66.7</c:v>
                    </c:pt>
                    <c:pt idx="4">
                      <c:v>68.099999999999994</c:v>
                    </c:pt>
                    <c:pt idx="5">
                      <c:v>66.2</c:v>
                    </c:pt>
                    <c:pt idx="6">
                      <c:v>64.3</c:v>
                    </c:pt>
                    <c:pt idx="7">
                      <c:v>65.7</c:v>
                    </c:pt>
                    <c:pt idx="8">
                      <c:v>67</c:v>
                    </c:pt>
                    <c:pt idx="9">
                      <c:v>67.2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E02-4D19-B06A-241D2AD6B9CF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v>Nedbetalingslån</c:v>
                </c:tx>
                <c:spPr>
                  <a:ln w="34925" cap="rnd">
                    <a:solidFill>
                      <a:schemeClr val="accent4"/>
                    </a:solidFill>
                    <a:round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'Forbruksgjeld - oktober 2026'!$B$7:$N$7</c15:sqref>
                        </c15:formulaRef>
                      </c:ext>
                    </c:extLst>
                    <c:strCache>
                      <c:ptCount val="13"/>
                      <c:pt idx="0">
                        <c:v>Okt</c:v>
                      </c:pt>
                      <c:pt idx="1">
                        <c:v>Nov</c:v>
                      </c:pt>
                      <c:pt idx="2">
                        <c:v>Des</c:v>
                      </c:pt>
                      <c:pt idx="3">
                        <c:v>Jan</c:v>
                      </c:pt>
                      <c:pt idx="4">
                        <c:v>Feb</c:v>
                      </c:pt>
                      <c:pt idx="5">
                        <c:v>Mars</c:v>
                      </c:pt>
                      <c:pt idx="6">
                        <c:v>April</c:v>
                      </c:pt>
                      <c:pt idx="7">
                        <c:v>Mai</c:v>
                      </c:pt>
                      <c:pt idx="8">
                        <c:v>Juni</c:v>
                      </c:pt>
                      <c:pt idx="9">
                        <c:v>Juli</c:v>
                      </c:pt>
                      <c:pt idx="10">
                        <c:v>Aug</c:v>
                      </c:pt>
                      <c:pt idx="11">
                        <c:v>Sep</c:v>
                      </c:pt>
                      <c:pt idx="12">
                        <c:v>Okt</c:v>
                      </c:pt>
                    </c:strCache>
                  </c:strRef>
                </c:cat>
                <c:val>
                  <c:numLit>
                    <c:formatCode>General</c:formatCode>
                    <c:ptCount val="11"/>
                    <c:pt idx="0">
                      <c:v>83.4</c:v>
                    </c:pt>
                    <c:pt idx="1">
                      <c:v>81.599999999999994</c:v>
                    </c:pt>
                    <c:pt idx="2">
                      <c:v>82.4</c:v>
                    </c:pt>
                    <c:pt idx="3">
                      <c:v>82.1</c:v>
                    </c:pt>
                    <c:pt idx="4">
                      <c:v>81.8</c:v>
                    </c:pt>
                    <c:pt idx="5">
                      <c:v>81.099999999999994</c:v>
                    </c:pt>
                    <c:pt idx="6">
                      <c:v>81.099999999999994</c:v>
                    </c:pt>
                    <c:pt idx="7">
                      <c:v>81.7</c:v>
                    </c:pt>
                    <c:pt idx="8">
                      <c:v>81.7</c:v>
                    </c:pt>
                    <c:pt idx="9">
                      <c:v>81.5</c:v>
                    </c:pt>
                    <c:pt idx="10">
                      <c:v>80.099999999999994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E02-4D19-B06A-241D2AD6B9CF}"/>
                  </c:ext>
                </c:extLst>
              </c15:ser>
            </c15:filteredLineSeries>
          </c:ext>
        </c:extLst>
      </c:lineChart>
      <c:catAx>
        <c:axId val="572994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707877504"/>
        <c:crosses val="autoZero"/>
        <c:auto val="1"/>
        <c:lblAlgn val="ctr"/>
        <c:lblOffset val="100"/>
        <c:tickLblSkip val="1"/>
        <c:noMultiLvlLbl val="1"/>
      </c:catAx>
      <c:valAx>
        <c:axId val="707877504"/>
        <c:scaling>
          <c:orientation val="minMax"/>
          <c:min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72994144"/>
        <c:crosses val="autoZero"/>
        <c:crossBetween val="midCat"/>
        <c:majorUnit val="1"/>
        <c:min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forbruksgjeld i Norge (mrd.)</a:t>
            </a:r>
          </a:p>
          <a:p>
            <a:pPr>
              <a:defRPr/>
            </a:pPr>
            <a:r>
              <a:rPr lang="en-US" sz="1400" b="0" baseline="0"/>
              <a:t>okt. 2025 - okt. 2026</a:t>
            </a:r>
            <a:endParaRPr lang="en-US" sz="1400" b="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5.5278310789319024E-2"/>
          <c:y val="0.1626607827918263"/>
          <c:w val="0.91813621645269916"/>
          <c:h val="0.75674698907531246"/>
        </c:manualLayout>
      </c:layout>
      <c:lineChart>
        <c:grouping val="standard"/>
        <c:varyColors val="0"/>
        <c:ser>
          <c:idx val="0"/>
          <c:order val="0"/>
          <c:tx>
            <c:strRef>
              <c:f>'Forbruksgjeld - oktober 2026'!$A$8</c:f>
              <c:strCache>
                <c:ptCount val="1"/>
                <c:pt idx="0">
                  <c:v>Total usikret gjeld (mrd)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'Forbruksgjeld - oktober 2026'!$B$7:$N$7</c:f>
              <c:strCache>
                <c:ptCount val="13"/>
                <c:pt idx="0">
                  <c:v>Okt</c:v>
                </c:pt>
                <c:pt idx="1">
                  <c:v>Nov</c:v>
                </c:pt>
                <c:pt idx="2">
                  <c:v>Des</c:v>
                </c:pt>
                <c:pt idx="3">
                  <c:v>Jan</c:v>
                </c:pt>
                <c:pt idx="4">
                  <c:v>Feb</c:v>
                </c:pt>
                <c:pt idx="5">
                  <c:v>Mars</c:v>
                </c:pt>
                <c:pt idx="6">
                  <c:v>April</c:v>
                </c:pt>
                <c:pt idx="7">
                  <c:v>Mai</c:v>
                </c:pt>
                <c:pt idx="8">
                  <c:v>Juni</c:v>
                </c:pt>
                <c:pt idx="9">
                  <c:v>Juli</c:v>
                </c:pt>
                <c:pt idx="10">
                  <c:v>Aug</c:v>
                </c:pt>
                <c:pt idx="11">
                  <c:v>Sep</c:v>
                </c:pt>
                <c:pt idx="12">
                  <c:v>Okt</c:v>
                </c:pt>
              </c:strCache>
            </c:strRef>
          </c:cat>
          <c:val>
            <c:numRef>
              <c:f>'Forbruksgjeld - oktober 2026'!$B$8:$N$8</c:f>
              <c:numCache>
                <c:formatCode>General</c:formatCode>
                <c:ptCount val="13"/>
                <c:pt idx="0">
                  <c:v>175.5</c:v>
                </c:pt>
                <c:pt idx="1">
                  <c:v>177.2</c:v>
                </c:pt>
                <c:pt idx="2">
                  <c:v>177.3</c:v>
                </c:pt>
                <c:pt idx="3">
                  <c:v>176.3</c:v>
                </c:pt>
                <c:pt idx="4">
                  <c:v>176.3</c:v>
                </c:pt>
                <c:pt idx="5">
                  <c:v>174.1</c:v>
                </c:pt>
                <c:pt idx="6" formatCode="0.0">
                  <c:v>174</c:v>
                </c:pt>
                <c:pt idx="7" formatCode="0.0">
                  <c:v>176.3</c:v>
                </c:pt>
                <c:pt idx="8" formatCode="0.0">
                  <c:v>175.3</c:v>
                </c:pt>
                <c:pt idx="9" formatCode="0.0">
                  <c:v>176.2</c:v>
                </c:pt>
                <c:pt idx="10" formatCode="0.0">
                  <c:v>177.2</c:v>
                </c:pt>
                <c:pt idx="11" formatCode="0.0">
                  <c:v>178.3</c:v>
                </c:pt>
                <c:pt idx="12" formatCode="0.0">
                  <c:v>179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05-444C-AC1F-B65BCFEA50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2994144"/>
        <c:axId val="707877504"/>
      </c:lineChart>
      <c:catAx>
        <c:axId val="572994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707877504"/>
        <c:crosses val="autoZero"/>
        <c:auto val="1"/>
        <c:lblAlgn val="ctr"/>
        <c:lblOffset val="100"/>
        <c:tickLblSkip val="1"/>
        <c:noMultiLvlLbl val="1"/>
      </c:catAx>
      <c:valAx>
        <c:axId val="707877504"/>
        <c:scaling>
          <c:orientation val="minMax"/>
          <c:min val="1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72994144"/>
        <c:crosses val="autoZero"/>
        <c:crossBetween val="midCat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Kredittkortgjeld i rentefri periode (mrd.) </a:t>
            </a:r>
          </a:p>
          <a:p>
            <a:pPr>
              <a:defRPr/>
            </a:pPr>
            <a:r>
              <a:rPr lang="en-US" sz="14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okt.</a:t>
            </a:r>
            <a:r>
              <a:rPr lang="en-US" sz="16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2025 - </a:t>
            </a:r>
            <a:r>
              <a:rPr lang="en-US" sz="14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okt.</a:t>
            </a:r>
            <a:r>
              <a:rPr lang="en-US" sz="16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2026</a:t>
            </a:r>
          </a:p>
        </c:rich>
      </c:tx>
      <c:layout>
        <c:manualLayout>
          <c:xMode val="edge"/>
          <c:yMode val="edge"/>
          <c:x val="0.2640396822558001"/>
          <c:y val="2.455243889707780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5.3703226615690436E-2"/>
          <c:y val="0.1488705764664035"/>
          <c:w val="0.92229133072256775"/>
          <c:h val="0.77560488640888181"/>
        </c:manualLayout>
      </c:layout>
      <c:lineChart>
        <c:grouping val="standard"/>
        <c:varyColors val="0"/>
        <c:ser>
          <c:idx val="0"/>
          <c:order val="0"/>
          <c:tx>
            <c:strRef>
              <c:f>'Forbruksgjeld - oktober 2026'!$A$16</c:f>
              <c:strCache>
                <c:ptCount val="1"/>
                <c:pt idx="0">
                  <c:v>Ikke-rentebærende rammekreditt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'Forbruksgjeld - oktober 2026'!$B$7:$N$7</c:f>
              <c:strCache>
                <c:ptCount val="13"/>
                <c:pt idx="0">
                  <c:v>Okt</c:v>
                </c:pt>
                <c:pt idx="1">
                  <c:v>Nov</c:v>
                </c:pt>
                <c:pt idx="2">
                  <c:v>Des</c:v>
                </c:pt>
                <c:pt idx="3">
                  <c:v>Jan</c:v>
                </c:pt>
                <c:pt idx="4">
                  <c:v>Feb</c:v>
                </c:pt>
                <c:pt idx="5">
                  <c:v>Mars</c:v>
                </c:pt>
                <c:pt idx="6">
                  <c:v>April</c:v>
                </c:pt>
                <c:pt idx="7">
                  <c:v>Mai</c:v>
                </c:pt>
                <c:pt idx="8">
                  <c:v>Juni</c:v>
                </c:pt>
                <c:pt idx="9">
                  <c:v>Juli</c:v>
                </c:pt>
                <c:pt idx="10">
                  <c:v>Aug</c:v>
                </c:pt>
                <c:pt idx="11">
                  <c:v>Sep</c:v>
                </c:pt>
                <c:pt idx="12">
                  <c:v>Okt</c:v>
                </c:pt>
              </c:strCache>
            </c:strRef>
          </c:cat>
          <c:val>
            <c:numRef>
              <c:f>'Forbruksgjeld - oktober 2026'!$B$16:$N$16</c:f>
              <c:numCache>
                <c:formatCode>General</c:formatCode>
                <c:ptCount val="13"/>
                <c:pt idx="0">
                  <c:v>35.299999999999997</c:v>
                </c:pt>
                <c:pt idx="1">
                  <c:v>37.299999999999997</c:v>
                </c:pt>
                <c:pt idx="2">
                  <c:v>36</c:v>
                </c:pt>
                <c:pt idx="3" formatCode="0.0">
                  <c:v>34.700000000000003</c:v>
                </c:pt>
                <c:pt idx="4" formatCode="0.0">
                  <c:v>33.5</c:v>
                </c:pt>
                <c:pt idx="5" formatCode="0.0">
                  <c:v>35.9</c:v>
                </c:pt>
                <c:pt idx="6" formatCode="0.0">
                  <c:v>35.9</c:v>
                </c:pt>
                <c:pt idx="7" formatCode="0.0">
                  <c:v>37.5</c:v>
                </c:pt>
                <c:pt idx="8" formatCode="0.0">
                  <c:v>37.299999999999997</c:v>
                </c:pt>
                <c:pt idx="9" formatCode="0.0">
                  <c:v>37.9</c:v>
                </c:pt>
                <c:pt idx="10" formatCode="0.0">
                  <c:v>36.700000000000003</c:v>
                </c:pt>
                <c:pt idx="11" formatCode="0.0">
                  <c:v>36.9</c:v>
                </c:pt>
                <c:pt idx="12" formatCode="0.0">
                  <c:v>37.1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BE78-48B9-8CF8-84669AF0158B}"/>
            </c:ext>
          </c:extLst>
        </c:ser>
        <c:ser>
          <c:idx val="1"/>
          <c:order val="1"/>
          <c:tx>
            <c:strRef>
              <c:f>#REF!</c:f>
              <c:strCache>
                <c:ptCount val="1"/>
                <c:pt idx="0">
                  <c:v>#REF!</c:v>
                </c:pt>
              </c:strCache>
              <c:extLst xmlns:c15="http://schemas.microsoft.com/office/drawing/2012/chart"/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'Forbruksgjeld - oktober 2026'!$B$7:$N$7</c:f>
              <c:strCache>
                <c:ptCount val="13"/>
                <c:pt idx="0">
                  <c:v>Okt</c:v>
                </c:pt>
                <c:pt idx="1">
                  <c:v>Nov</c:v>
                </c:pt>
                <c:pt idx="2">
                  <c:v>Des</c:v>
                </c:pt>
                <c:pt idx="3">
                  <c:v>Jan</c:v>
                </c:pt>
                <c:pt idx="4">
                  <c:v>Feb</c:v>
                </c:pt>
                <c:pt idx="5">
                  <c:v>Mars</c:v>
                </c:pt>
                <c:pt idx="6">
                  <c:v>April</c:v>
                </c:pt>
                <c:pt idx="7">
                  <c:v>Mai</c:v>
                </c:pt>
                <c:pt idx="8">
                  <c:v>Juni</c:v>
                </c:pt>
                <c:pt idx="9">
                  <c:v>Juli</c:v>
                </c:pt>
                <c:pt idx="10">
                  <c:v>Aug</c:v>
                </c:pt>
                <c:pt idx="11">
                  <c:v>Sep</c:v>
                </c:pt>
                <c:pt idx="12">
                  <c:v>Okt</c:v>
                </c:pt>
              </c:strCache>
            </c:strRef>
          </c:cat>
          <c:val>
            <c:numRef>
              <c:f>'Forbruksgjeld - oktober 23'!#REF!</c:f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BE78-48B9-8CF8-84669AF015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2994144"/>
        <c:axId val="707877504"/>
        <c:extLst/>
      </c:lineChart>
      <c:catAx>
        <c:axId val="572994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707877504"/>
        <c:crosses val="autoZero"/>
        <c:auto val="1"/>
        <c:lblAlgn val="ctr"/>
        <c:lblOffset val="100"/>
        <c:tickLblSkip val="1"/>
        <c:noMultiLvlLbl val="1"/>
      </c:catAx>
      <c:valAx>
        <c:axId val="707877504"/>
        <c:scaling>
          <c:orientation val="minMax"/>
          <c:max val="39"/>
          <c:min val="3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72994144"/>
        <c:crosses val="autoZero"/>
        <c:crossBetween val="midCat"/>
        <c:majorUnit val="1"/>
        <c:min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baseline="0">
                <a:effectLst/>
              </a:rPr>
              <a:t>Total rentebærende forbruksgjeld (mrd.)</a:t>
            </a:r>
            <a:endParaRPr lang="en-US" sz="1600" b="1" i="0" u="none" strike="noStrike" kern="1200" baseline="0">
              <a:solidFill>
                <a:sysClr val="windowText" lastClr="000000">
                  <a:lumMod val="65000"/>
                  <a:lumOff val="35000"/>
                </a:sysClr>
              </a:solidFill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en-US" sz="14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okt.</a:t>
            </a:r>
            <a:r>
              <a:rPr lang="en-US" sz="16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2025 - </a:t>
            </a:r>
            <a:r>
              <a:rPr lang="en-US" sz="14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okt.</a:t>
            </a:r>
            <a:r>
              <a:rPr lang="en-US" sz="1600" b="0" i="0" u="none" strike="noStrike" kern="120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2026</a:t>
            </a:r>
          </a:p>
        </c:rich>
      </c:tx>
      <c:layout>
        <c:manualLayout>
          <c:xMode val="edge"/>
          <c:yMode val="edge"/>
          <c:x val="0.17669018966968753"/>
          <c:y val="2.24089635854341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600" b="1" i="0" u="none" strike="noStrike" kern="120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3869854762785966E-2"/>
          <c:y val="0.19197313426921081"/>
          <c:w val="0.92337104959650951"/>
          <c:h val="0.75158060994588061"/>
        </c:manualLayout>
      </c:layout>
      <c:lineChart>
        <c:grouping val="standard"/>
        <c:varyColors val="0"/>
        <c:ser>
          <c:idx val="4"/>
          <c:order val="4"/>
          <c:tx>
            <c:strRef>
              <c:f>'Forbruksgjeld - oktober 2026'!$A$17</c:f>
              <c:strCache>
                <c:ptCount val="1"/>
                <c:pt idx="0">
                  <c:v>Rentebærende forbruksgjeld</c:v>
                </c:pt>
              </c:strCache>
            </c:strRef>
          </c:tx>
          <c:spPr>
            <a:ln w="34925" cap="rnd">
              <a:solidFill>
                <a:srgbClr val="0070C0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'Forbruksgjeld - oktober 2026'!$B$7:$N$7</c:f>
              <c:strCache>
                <c:ptCount val="13"/>
                <c:pt idx="0">
                  <c:v>Okt</c:v>
                </c:pt>
                <c:pt idx="1">
                  <c:v>Nov</c:v>
                </c:pt>
                <c:pt idx="2">
                  <c:v>Des</c:v>
                </c:pt>
                <c:pt idx="3">
                  <c:v>Jan</c:v>
                </c:pt>
                <c:pt idx="4">
                  <c:v>Feb</c:v>
                </c:pt>
                <c:pt idx="5">
                  <c:v>Mars</c:v>
                </c:pt>
                <c:pt idx="6">
                  <c:v>April</c:v>
                </c:pt>
                <c:pt idx="7">
                  <c:v>Mai</c:v>
                </c:pt>
                <c:pt idx="8">
                  <c:v>Juni</c:v>
                </c:pt>
                <c:pt idx="9">
                  <c:v>Juli</c:v>
                </c:pt>
                <c:pt idx="10">
                  <c:v>Aug</c:v>
                </c:pt>
                <c:pt idx="11">
                  <c:v>Sep</c:v>
                </c:pt>
                <c:pt idx="12">
                  <c:v>Okt</c:v>
                </c:pt>
              </c:strCache>
            </c:strRef>
          </c:cat>
          <c:val>
            <c:numRef>
              <c:f>'Forbruksgjeld - oktober 2026'!$B$17:$N$17</c:f>
              <c:numCache>
                <c:formatCode>0.0</c:formatCode>
                <c:ptCount val="13"/>
                <c:pt idx="0">
                  <c:v>139.30000000000001</c:v>
                </c:pt>
                <c:pt idx="1">
                  <c:v>139.1</c:v>
                </c:pt>
                <c:pt idx="2">
                  <c:v>140.6</c:v>
                </c:pt>
                <c:pt idx="3">
                  <c:v>140.9</c:v>
                </c:pt>
                <c:pt idx="4">
                  <c:v>142.19999999999999</c:v>
                </c:pt>
                <c:pt idx="5">
                  <c:v>137.5</c:v>
                </c:pt>
                <c:pt idx="6">
                  <c:v>137.5</c:v>
                </c:pt>
                <c:pt idx="7">
                  <c:v>138.19999999999999</c:v>
                </c:pt>
                <c:pt idx="8">
                  <c:v>137.4</c:v>
                </c:pt>
                <c:pt idx="9">
                  <c:v>137.69999999999999</c:v>
                </c:pt>
                <c:pt idx="10">
                  <c:v>139.80000000000001</c:v>
                </c:pt>
                <c:pt idx="11">
                  <c:v>140.69999999999999</c:v>
                </c:pt>
                <c:pt idx="12">
                  <c:v>141.30000000000001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03-4092-9236-86AE0BCB45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2994144"/>
        <c:axId val="707877504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'Forbruksgjeld - oktober 2026'!$A$15</c15:sqref>
                        </c15:formulaRef>
                      </c:ext>
                    </c:extLst>
                    <c:strCache>
                      <c:ptCount val="1"/>
                      <c:pt idx="0">
                        <c:v>Rentebærende rammekreditt</c:v>
                      </c:pt>
                    </c:strCache>
                  </c:strRef>
                </c:tx>
                <c:spPr>
                  <a:ln w="34925" cap="rnd">
                    <a:solidFill>
                      <a:schemeClr val="accent1"/>
                    </a:solidFill>
                    <a:round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ormulaRef>
                          <c15:sqref>'Forbruksgjeld - oktober 2026'!$B$7:$N$7</c15:sqref>
                        </c15:formulaRef>
                      </c:ext>
                    </c:extLst>
                    <c:strCache>
                      <c:ptCount val="13"/>
                      <c:pt idx="0">
                        <c:v>Okt</c:v>
                      </c:pt>
                      <c:pt idx="1">
                        <c:v>Nov</c:v>
                      </c:pt>
                      <c:pt idx="2">
                        <c:v>Des</c:v>
                      </c:pt>
                      <c:pt idx="3">
                        <c:v>Jan</c:v>
                      </c:pt>
                      <c:pt idx="4">
                        <c:v>Feb</c:v>
                      </c:pt>
                      <c:pt idx="5">
                        <c:v>Mars</c:v>
                      </c:pt>
                      <c:pt idx="6">
                        <c:v>April</c:v>
                      </c:pt>
                      <c:pt idx="7">
                        <c:v>Mai</c:v>
                      </c:pt>
                      <c:pt idx="8">
                        <c:v>Juni</c:v>
                      </c:pt>
                      <c:pt idx="9">
                        <c:v>Juli</c:v>
                      </c:pt>
                      <c:pt idx="10">
                        <c:v>Aug</c:v>
                      </c:pt>
                      <c:pt idx="11">
                        <c:v>Sep</c:v>
                      </c:pt>
                      <c:pt idx="12">
                        <c:v>Okt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'Forbruksgjeld - oktober 2026'!$B$15:$D$15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41.6</c:v>
                      </c:pt>
                      <c:pt idx="1">
                        <c:v>41.3</c:v>
                      </c:pt>
                      <c:pt idx="2" formatCode="0.0">
                        <c:v>42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5203-4092-9236-86AE0BCB4504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v>Ikke-rentebærende rammekreditt</c:v>
                </c:tx>
                <c:spPr>
                  <a:ln w="34925" cap="rnd">
                    <a:solidFill>
                      <a:schemeClr val="accent2"/>
                    </a:solidFill>
                    <a:round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'Forbruksgjeld - oktober 2026'!$B$7:$N$7</c15:sqref>
                        </c15:formulaRef>
                      </c:ext>
                    </c:extLst>
                    <c:strCache>
                      <c:ptCount val="13"/>
                      <c:pt idx="0">
                        <c:v>Okt</c:v>
                      </c:pt>
                      <c:pt idx="1">
                        <c:v>Nov</c:v>
                      </c:pt>
                      <c:pt idx="2">
                        <c:v>Des</c:v>
                      </c:pt>
                      <c:pt idx="3">
                        <c:v>Jan</c:v>
                      </c:pt>
                      <c:pt idx="4">
                        <c:v>Feb</c:v>
                      </c:pt>
                      <c:pt idx="5">
                        <c:v>Mars</c:v>
                      </c:pt>
                      <c:pt idx="6">
                        <c:v>April</c:v>
                      </c:pt>
                      <c:pt idx="7">
                        <c:v>Mai</c:v>
                      </c:pt>
                      <c:pt idx="8">
                        <c:v>Juni</c:v>
                      </c:pt>
                      <c:pt idx="9">
                        <c:v>Juli</c:v>
                      </c:pt>
                      <c:pt idx="10">
                        <c:v>Aug</c:v>
                      </c:pt>
                      <c:pt idx="11">
                        <c:v>Sep</c:v>
                      </c:pt>
                      <c:pt idx="12">
                        <c:v>Okt</c:v>
                      </c:pt>
                    </c:strCache>
                  </c:strRef>
                </c:cat>
                <c:val>
                  <c:numLit>
                    <c:formatCode>General</c:formatCode>
                    <c:ptCount val="10"/>
                    <c:pt idx="0">
                      <c:v>19.7</c:v>
                    </c:pt>
                    <c:pt idx="1">
                      <c:v>19.600000000000001</c:v>
                    </c:pt>
                    <c:pt idx="2">
                      <c:v>19.2</c:v>
                    </c:pt>
                    <c:pt idx="3">
                      <c:v>20.3</c:v>
                    </c:pt>
                    <c:pt idx="4">
                      <c:v>21.2</c:v>
                    </c:pt>
                    <c:pt idx="5">
                      <c:v>19.899999999999999</c:v>
                    </c:pt>
                    <c:pt idx="6">
                      <c:v>18.100000000000001</c:v>
                    </c:pt>
                    <c:pt idx="7">
                      <c:v>19.600000000000001</c:v>
                    </c:pt>
                    <c:pt idx="8">
                      <c:v>21.3</c:v>
                    </c:pt>
                    <c:pt idx="9">
                      <c:v>21.8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5203-4092-9236-86AE0BCB4504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v>Benyttet rammekreditt</c:v>
                </c:tx>
                <c:spPr>
                  <a:ln w="34925" cap="rnd">
                    <a:solidFill>
                      <a:schemeClr val="accent3"/>
                    </a:solidFill>
                    <a:round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'Forbruksgjeld - oktober 2026'!$B$7:$N$7</c15:sqref>
                        </c15:formulaRef>
                      </c:ext>
                    </c:extLst>
                    <c:strCache>
                      <c:ptCount val="13"/>
                      <c:pt idx="0">
                        <c:v>Okt</c:v>
                      </c:pt>
                      <c:pt idx="1">
                        <c:v>Nov</c:v>
                      </c:pt>
                      <c:pt idx="2">
                        <c:v>Des</c:v>
                      </c:pt>
                      <c:pt idx="3">
                        <c:v>Jan</c:v>
                      </c:pt>
                      <c:pt idx="4">
                        <c:v>Feb</c:v>
                      </c:pt>
                      <c:pt idx="5">
                        <c:v>Mars</c:v>
                      </c:pt>
                      <c:pt idx="6">
                        <c:v>April</c:v>
                      </c:pt>
                      <c:pt idx="7">
                        <c:v>Mai</c:v>
                      </c:pt>
                      <c:pt idx="8">
                        <c:v>Juni</c:v>
                      </c:pt>
                      <c:pt idx="9">
                        <c:v>Juli</c:v>
                      </c:pt>
                      <c:pt idx="10">
                        <c:v>Aug</c:v>
                      </c:pt>
                      <c:pt idx="11">
                        <c:v>Sep</c:v>
                      </c:pt>
                      <c:pt idx="12">
                        <c:v>Okt</c:v>
                      </c:pt>
                    </c:strCache>
                  </c:strRef>
                </c:cat>
                <c:val>
                  <c:numLit>
                    <c:formatCode>General</c:formatCode>
                    <c:ptCount val="10"/>
                    <c:pt idx="0">
                      <c:v>66.7</c:v>
                    </c:pt>
                    <c:pt idx="1">
                      <c:v>66.7</c:v>
                    </c:pt>
                    <c:pt idx="2">
                      <c:v>65.8</c:v>
                    </c:pt>
                    <c:pt idx="3">
                      <c:v>66.7</c:v>
                    </c:pt>
                    <c:pt idx="4">
                      <c:v>68.099999999999994</c:v>
                    </c:pt>
                    <c:pt idx="5">
                      <c:v>66.2</c:v>
                    </c:pt>
                    <c:pt idx="6">
                      <c:v>64.3</c:v>
                    </c:pt>
                    <c:pt idx="7">
                      <c:v>65.7</c:v>
                    </c:pt>
                    <c:pt idx="8">
                      <c:v>67</c:v>
                    </c:pt>
                    <c:pt idx="9">
                      <c:v>67.2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203-4092-9236-86AE0BCB4504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v>Nedbetalingslån</c:v>
                </c:tx>
                <c:spPr>
                  <a:ln w="34925" cap="rnd">
                    <a:solidFill>
                      <a:schemeClr val="accent4"/>
                    </a:solidFill>
                    <a:round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'Forbruksgjeld - oktober 2026'!$B$7:$N$7</c15:sqref>
                        </c15:formulaRef>
                      </c:ext>
                    </c:extLst>
                    <c:strCache>
                      <c:ptCount val="13"/>
                      <c:pt idx="0">
                        <c:v>Okt</c:v>
                      </c:pt>
                      <c:pt idx="1">
                        <c:v>Nov</c:v>
                      </c:pt>
                      <c:pt idx="2">
                        <c:v>Des</c:v>
                      </c:pt>
                      <c:pt idx="3">
                        <c:v>Jan</c:v>
                      </c:pt>
                      <c:pt idx="4">
                        <c:v>Feb</c:v>
                      </c:pt>
                      <c:pt idx="5">
                        <c:v>Mars</c:v>
                      </c:pt>
                      <c:pt idx="6">
                        <c:v>April</c:v>
                      </c:pt>
                      <c:pt idx="7">
                        <c:v>Mai</c:v>
                      </c:pt>
                      <c:pt idx="8">
                        <c:v>Juni</c:v>
                      </c:pt>
                      <c:pt idx="9">
                        <c:v>Juli</c:v>
                      </c:pt>
                      <c:pt idx="10">
                        <c:v>Aug</c:v>
                      </c:pt>
                      <c:pt idx="11">
                        <c:v>Sep</c:v>
                      </c:pt>
                      <c:pt idx="12">
                        <c:v>Okt</c:v>
                      </c:pt>
                    </c:strCache>
                  </c:strRef>
                </c:cat>
                <c:val>
                  <c:numLit>
                    <c:formatCode>General</c:formatCode>
                    <c:ptCount val="11"/>
                    <c:pt idx="0">
                      <c:v>83.4</c:v>
                    </c:pt>
                    <c:pt idx="1">
                      <c:v>81.599999999999994</c:v>
                    </c:pt>
                    <c:pt idx="2">
                      <c:v>82.4</c:v>
                    </c:pt>
                    <c:pt idx="3">
                      <c:v>82.1</c:v>
                    </c:pt>
                    <c:pt idx="4">
                      <c:v>81.8</c:v>
                    </c:pt>
                    <c:pt idx="5">
                      <c:v>81.099999999999994</c:v>
                    </c:pt>
                    <c:pt idx="6">
                      <c:v>81.099999999999994</c:v>
                    </c:pt>
                    <c:pt idx="7">
                      <c:v>81.7</c:v>
                    </c:pt>
                    <c:pt idx="8">
                      <c:v>81.7</c:v>
                    </c:pt>
                    <c:pt idx="9">
                      <c:v>81.5</c:v>
                    </c:pt>
                    <c:pt idx="10">
                      <c:v>80.099999999999994</c:v>
                    </c:pt>
                  </c:numLit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203-4092-9236-86AE0BCB4504}"/>
                  </c:ext>
                </c:extLst>
              </c15:ser>
            </c15:filteredLineSeries>
          </c:ext>
        </c:extLst>
      </c:lineChart>
      <c:catAx>
        <c:axId val="572994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707877504"/>
        <c:crosses val="autoZero"/>
        <c:auto val="1"/>
        <c:lblAlgn val="ctr"/>
        <c:lblOffset val="100"/>
        <c:tickLblSkip val="1"/>
        <c:noMultiLvlLbl val="1"/>
      </c:catAx>
      <c:valAx>
        <c:axId val="707877504"/>
        <c:scaling>
          <c:orientation val="minMax"/>
          <c:max val="143"/>
          <c:min val="13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72994144"/>
        <c:crosses val="autoZero"/>
        <c:crossBetween val="midCat"/>
        <c:majorUnit val="1"/>
        <c:min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7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2237350</xdr:colOff>
      <xdr:row>3</xdr:row>
      <xdr:rowOff>172256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F759FD0-83F4-498C-AB53-C27D6D43B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37350" cy="743756"/>
        </a:xfrm>
        <a:prstGeom prst="rect">
          <a:avLst/>
        </a:prstGeom>
      </xdr:spPr>
    </xdr:pic>
    <xdr:clientData/>
  </xdr:twoCellAnchor>
  <xdr:twoCellAnchor>
    <xdr:from>
      <xdr:col>6</xdr:col>
      <xdr:colOff>607816</xdr:colOff>
      <xdr:row>28</xdr:row>
      <xdr:rowOff>134865</xdr:rowOff>
    </xdr:from>
    <xdr:to>
      <xdr:col>16</xdr:col>
      <xdr:colOff>467264</xdr:colOff>
      <xdr:row>52</xdr:row>
      <xdr:rowOff>169624</xdr:rowOff>
    </xdr:to>
    <xdr:graphicFrame macro="">
      <xdr:nvGraphicFramePr>
        <xdr:cNvPr id="12" name="Diagram 2">
          <a:extLst>
            <a:ext uri="{FF2B5EF4-FFF2-40B4-BE49-F238E27FC236}">
              <a16:creationId xmlns:a16="http://schemas.microsoft.com/office/drawing/2014/main" id="{94C7644B-C75E-4F0B-9CF1-834CBEFBF6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649695</xdr:colOff>
      <xdr:row>53</xdr:row>
      <xdr:rowOff>143668</xdr:rowOff>
    </xdr:from>
    <xdr:to>
      <xdr:col>16</xdr:col>
      <xdr:colOff>504265</xdr:colOff>
      <xdr:row>77</xdr:row>
      <xdr:rowOff>98052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447B8A77-4A84-451B-B29C-CF877D8D28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99219</xdr:colOff>
      <xdr:row>28</xdr:row>
      <xdr:rowOff>111346</xdr:rowOff>
    </xdr:from>
    <xdr:to>
      <xdr:col>6</xdr:col>
      <xdr:colOff>545702</xdr:colOff>
      <xdr:row>52</xdr:row>
      <xdr:rowOff>151033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5B9E0B9-DA21-4730-8AFB-AD1665D404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9923</xdr:colOff>
      <xdr:row>53</xdr:row>
      <xdr:rowOff>128985</xdr:rowOff>
    </xdr:from>
    <xdr:to>
      <xdr:col>6</xdr:col>
      <xdr:colOff>534966</xdr:colOff>
      <xdr:row>77</xdr:row>
      <xdr:rowOff>128984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0F0E3F75-0B65-4668-A92E-49BAA87C08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627586</xdr:colOff>
      <xdr:row>28</xdr:row>
      <xdr:rowOff>156910</xdr:rowOff>
    </xdr:from>
    <xdr:to>
      <xdr:col>27</xdr:col>
      <xdr:colOff>52192</xdr:colOff>
      <xdr:row>52</xdr:row>
      <xdr:rowOff>129207</xdr:rowOff>
    </xdr:to>
    <xdr:graphicFrame macro="">
      <xdr:nvGraphicFramePr>
        <xdr:cNvPr id="7" name="Diagram 2">
          <a:extLst>
            <a:ext uri="{FF2B5EF4-FFF2-40B4-BE49-F238E27FC236}">
              <a16:creationId xmlns:a16="http://schemas.microsoft.com/office/drawing/2014/main" id="{2A10562C-784D-4F55-BBE9-27435A914A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16</xdr:col>
      <xdr:colOff>651711</xdr:colOff>
      <xdr:row>53</xdr:row>
      <xdr:rowOff>110290</xdr:rowOff>
    </xdr:from>
    <xdr:to>
      <xdr:col>27</xdr:col>
      <xdr:colOff>60158</xdr:colOff>
      <xdr:row>78</xdr:row>
      <xdr:rowOff>85422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DA2B9D69-0829-CD7F-73F3-DB1801058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533395" y="10216816"/>
          <a:ext cx="7870658" cy="4737632"/>
        </a:xfrm>
        <a:prstGeom prst="rect">
          <a:avLst/>
        </a:prstGeom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0.78858</cdr:x>
      <cdr:y>0.01417</cdr:y>
    </cdr:from>
    <cdr:to>
      <cdr:x>0.97051</cdr:x>
      <cdr:y>0.13486</cdr:y>
    </cdr:to>
    <cdr:pic>
      <cdr:nvPicPr>
        <cdr:cNvPr id="2" name="Bilde 1">
          <a:extLst xmlns:a="http://schemas.openxmlformats.org/drawingml/2006/main">
            <a:ext uri="{FF2B5EF4-FFF2-40B4-BE49-F238E27FC236}">
              <a16:creationId xmlns:a16="http://schemas.microsoft.com/office/drawing/2014/main" id="{9F7EF81E-C287-4B8B-87D6-C13082430C1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6744235" y="64054"/>
          <a:ext cx="1555934" cy="545564"/>
        </a:xfrm>
        <a:prstGeom xmlns:a="http://schemas.openxmlformats.org/drawingml/2006/main" prst="rect">
          <a:avLst/>
        </a:prstGeom>
      </cdr:spPr>
    </cdr:pic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0.79259</cdr:x>
      <cdr:y>0.01417</cdr:y>
    </cdr:from>
    <cdr:to>
      <cdr:x>0.97452</cdr:x>
      <cdr:y>0.12572</cdr:y>
    </cdr:to>
    <cdr:pic>
      <cdr:nvPicPr>
        <cdr:cNvPr id="2" name="Bilde 1">
          <a:extLst xmlns:a="http://schemas.openxmlformats.org/drawingml/2006/main">
            <a:ext uri="{FF2B5EF4-FFF2-40B4-BE49-F238E27FC236}">
              <a16:creationId xmlns:a16="http://schemas.microsoft.com/office/drawing/2014/main" id="{9F7EF81E-C287-4B8B-87D6-C13082430C1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7055191" y="61248"/>
          <a:ext cx="1619433" cy="482160"/>
        </a:xfrm>
        <a:prstGeom xmlns:a="http://schemas.openxmlformats.org/drawingml/2006/main" prst="rect">
          <a:avLst/>
        </a:prstGeom>
      </cdr:spPr>
    </cdr:pic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0.79559</cdr:x>
      <cdr:y>0.01575</cdr:y>
    </cdr:from>
    <cdr:to>
      <cdr:x>0.99173</cdr:x>
      <cdr:y>0.12834</cdr:y>
    </cdr:to>
    <cdr:pic>
      <cdr:nvPicPr>
        <cdr:cNvPr id="2" name="Bilde 1">
          <a:extLst xmlns:a="http://schemas.openxmlformats.org/drawingml/2006/main">
            <a:ext uri="{FF2B5EF4-FFF2-40B4-BE49-F238E27FC236}">
              <a16:creationId xmlns:a16="http://schemas.microsoft.com/office/drawing/2014/main" id="{9F7EF81E-C287-4B8B-87D6-C13082430C1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6861840" y="70978"/>
          <a:ext cx="1691678" cy="507417"/>
        </a:xfrm>
        <a:prstGeom xmlns:a="http://schemas.openxmlformats.org/drawingml/2006/main" prst="rect">
          <a:avLst/>
        </a:prstGeom>
      </cdr:spPr>
    </cdr:pic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0.79117</cdr:x>
      <cdr:y>0.0183</cdr:y>
    </cdr:from>
    <cdr:to>
      <cdr:x>0.98682</cdr:x>
      <cdr:y>0.1362</cdr:y>
    </cdr:to>
    <cdr:pic>
      <cdr:nvPicPr>
        <cdr:cNvPr id="2" name="Bilde 1">
          <a:extLst xmlns:a="http://schemas.openxmlformats.org/drawingml/2006/main">
            <a:ext uri="{FF2B5EF4-FFF2-40B4-BE49-F238E27FC236}">
              <a16:creationId xmlns:a16="http://schemas.microsoft.com/office/drawing/2014/main" id="{9F7EF81E-C287-4B8B-87D6-C13082430C1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6357966" y="82878"/>
          <a:ext cx="1572274" cy="533963"/>
        </a:xfrm>
        <a:prstGeom xmlns:a="http://schemas.openxmlformats.org/drawingml/2006/main" prst="rect">
          <a:avLst/>
        </a:prstGeom>
      </cdr:spPr>
    </cdr:pic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0.76851</cdr:x>
      <cdr:y>0.01417</cdr:y>
    </cdr:from>
    <cdr:to>
      <cdr:x>0.97051</cdr:x>
      <cdr:y>0.1302</cdr:y>
    </cdr:to>
    <cdr:pic>
      <cdr:nvPicPr>
        <cdr:cNvPr id="2" name="Bilde 1">
          <a:extLst xmlns:a="http://schemas.openxmlformats.org/drawingml/2006/main">
            <a:ext uri="{FF2B5EF4-FFF2-40B4-BE49-F238E27FC236}">
              <a16:creationId xmlns:a16="http://schemas.microsoft.com/office/drawing/2014/main" id="{9F7EF81E-C287-4B8B-87D6-C13082430C1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6354277" y="64198"/>
          <a:ext cx="1670199" cy="525700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49A36-8305-4A2C-90AA-200039F22A18}">
  <dimension ref="A4:Z97"/>
  <sheetViews>
    <sheetView showGridLines="0" tabSelected="1" zoomScale="95" zoomScaleNormal="95" workbookViewId="0">
      <selection activeCell="X15" sqref="X15"/>
    </sheetView>
  </sheetViews>
  <sheetFormatPr baseColWidth="10" defaultRowHeight="15" x14ac:dyDescent="0.25"/>
  <cols>
    <col min="1" max="1" width="44.85546875" customWidth="1"/>
    <col min="2" max="13" width="13" customWidth="1"/>
    <col min="14" max="14" width="12.85546875" customWidth="1"/>
    <col min="15" max="15" width="12.85546875" bestFit="1" customWidth="1"/>
    <col min="16" max="16" width="12.28515625" bestFit="1" customWidth="1"/>
    <col min="17" max="17" width="12.42578125" customWidth="1"/>
    <col min="18" max="18" width="11.5703125" bestFit="1" customWidth="1"/>
  </cols>
  <sheetData>
    <row r="4" spans="1:19" x14ac:dyDescent="0.25">
      <c r="M4" s="27"/>
    </row>
    <row r="5" spans="1:19" x14ac:dyDescent="0.25">
      <c r="A5" s="25" t="s">
        <v>39</v>
      </c>
    </row>
    <row r="6" spans="1:19" x14ac:dyDescent="0.25">
      <c r="A6" s="14"/>
      <c r="F6" s="20">
        <v>2026</v>
      </c>
    </row>
    <row r="7" spans="1:19" x14ac:dyDescent="0.25">
      <c r="B7" s="4" t="s">
        <v>23</v>
      </c>
      <c r="C7" s="4" t="s">
        <v>24</v>
      </c>
      <c r="D7" s="4" t="s">
        <v>25</v>
      </c>
      <c r="E7" s="4" t="s">
        <v>40</v>
      </c>
      <c r="F7" s="4" t="s">
        <v>26</v>
      </c>
      <c r="G7" s="4" t="s">
        <v>35</v>
      </c>
      <c r="H7" s="4" t="s">
        <v>36</v>
      </c>
      <c r="I7" s="4" t="s">
        <v>27</v>
      </c>
      <c r="J7" s="4" t="s">
        <v>37</v>
      </c>
      <c r="K7" s="4" t="s">
        <v>38</v>
      </c>
      <c r="L7" s="4" t="s">
        <v>21</v>
      </c>
      <c r="M7" s="4" t="s">
        <v>22</v>
      </c>
      <c r="N7" s="4" t="s">
        <v>23</v>
      </c>
      <c r="O7" s="5" t="s">
        <v>0</v>
      </c>
      <c r="P7" s="5" t="s">
        <v>1</v>
      </c>
      <c r="Q7" s="6" t="s">
        <v>2</v>
      </c>
      <c r="R7" s="7" t="s">
        <v>41</v>
      </c>
      <c r="S7" s="21"/>
    </row>
    <row r="8" spans="1:19" ht="15.75" x14ac:dyDescent="0.25">
      <c r="A8" s="1" t="s">
        <v>3</v>
      </c>
      <c r="B8" s="2">
        <v>175.5</v>
      </c>
      <c r="C8" s="2">
        <v>177.2</v>
      </c>
      <c r="D8" s="17">
        <v>177.3</v>
      </c>
      <c r="E8" s="17">
        <v>176.3</v>
      </c>
      <c r="F8" s="17">
        <v>176.3</v>
      </c>
      <c r="G8" s="17">
        <v>174.1</v>
      </c>
      <c r="H8" s="29">
        <v>174</v>
      </c>
      <c r="I8" s="16">
        <v>176.3</v>
      </c>
      <c r="J8" s="16">
        <v>175.3</v>
      </c>
      <c r="K8" s="16">
        <v>176.2</v>
      </c>
      <c r="L8" s="16">
        <v>177.2</v>
      </c>
      <c r="M8" s="16">
        <v>178.3</v>
      </c>
      <c r="N8" s="16">
        <v>179</v>
      </c>
      <c r="O8" s="16">
        <f>N8-M8</f>
        <v>0.69999999999998863</v>
      </c>
      <c r="P8" s="26">
        <f>O8/M8</f>
        <v>3.9259674705551797E-3</v>
      </c>
      <c r="Q8" s="16">
        <f>N8-B8</f>
        <v>3.5</v>
      </c>
      <c r="R8" s="26">
        <f>Q8/B8</f>
        <v>1.9943019943019943E-2</v>
      </c>
      <c r="S8" s="27"/>
    </row>
    <row r="9" spans="1:19" x14ac:dyDescent="0.25">
      <c r="A9" s="2" t="s">
        <v>4</v>
      </c>
      <c r="B9" s="2">
        <v>97.7</v>
      </c>
      <c r="C9" s="2">
        <v>97.8</v>
      </c>
      <c r="D9" s="2">
        <v>98.6</v>
      </c>
      <c r="E9" s="17">
        <v>99.2</v>
      </c>
      <c r="F9" s="17">
        <v>100.5</v>
      </c>
      <c r="G9" s="16">
        <v>95.3</v>
      </c>
      <c r="H9" s="16">
        <v>95.2</v>
      </c>
      <c r="I9" s="16">
        <v>96.6</v>
      </c>
      <c r="J9" s="16">
        <v>96.9</v>
      </c>
      <c r="K9" s="16">
        <v>97.3</v>
      </c>
      <c r="L9" s="16">
        <v>98.2</v>
      </c>
      <c r="M9" s="16">
        <v>98.2</v>
      </c>
      <c r="N9" s="16">
        <v>99.1</v>
      </c>
      <c r="O9" s="16">
        <f>N9-M9</f>
        <v>0.89999999999999147</v>
      </c>
      <c r="P9" s="26">
        <f>O9/M9</f>
        <v>9.164969450101746E-3</v>
      </c>
      <c r="Q9" s="16">
        <f>N9-B9</f>
        <v>1.3999999999999915</v>
      </c>
      <c r="R9" s="26">
        <f>Q9/B9</f>
        <v>1.4329580348004007E-2</v>
      </c>
    </row>
    <row r="10" spans="1:19" x14ac:dyDescent="0.25">
      <c r="A10" s="2" t="s">
        <v>5</v>
      </c>
      <c r="B10" s="2">
        <v>77</v>
      </c>
      <c r="C10" s="28">
        <v>78.599999999999994</v>
      </c>
      <c r="D10" s="28">
        <v>77.900000000000006</v>
      </c>
      <c r="E10" s="16">
        <v>76.3</v>
      </c>
      <c r="F10" s="16">
        <v>75.2</v>
      </c>
      <c r="G10" s="16">
        <v>78.099999999999994</v>
      </c>
      <c r="H10" s="16">
        <v>78.099999999999994</v>
      </c>
      <c r="I10" s="16">
        <v>79.099999999999994</v>
      </c>
      <c r="J10" s="16">
        <v>77.8</v>
      </c>
      <c r="K10" s="16">
        <v>78.3</v>
      </c>
      <c r="L10" s="16">
        <v>78.3</v>
      </c>
      <c r="M10" s="16">
        <v>79.400000000000006</v>
      </c>
      <c r="N10" s="16">
        <v>79.3</v>
      </c>
      <c r="O10" s="16">
        <f>N10-M10</f>
        <v>-0.10000000000000853</v>
      </c>
      <c r="P10" s="26">
        <f>O10/M10</f>
        <v>-1.2594458438288227E-3</v>
      </c>
      <c r="Q10" s="16">
        <f>N10-B10</f>
        <v>2.2999999999999972</v>
      </c>
      <c r="R10" s="26">
        <f>Q10/B10</f>
        <v>2.9870129870129832E-2</v>
      </c>
    </row>
    <row r="11" spans="1:19" x14ac:dyDescent="0.25">
      <c r="A11" s="2" t="s">
        <v>6</v>
      </c>
      <c r="B11" s="2">
        <v>0.8</v>
      </c>
      <c r="C11" s="2">
        <v>0.8</v>
      </c>
      <c r="D11" s="2">
        <v>0.7</v>
      </c>
      <c r="E11" s="17">
        <v>0.7</v>
      </c>
      <c r="F11" s="17">
        <v>0.7</v>
      </c>
      <c r="G11" s="17">
        <v>0.7</v>
      </c>
      <c r="H11" s="17">
        <v>0.7</v>
      </c>
      <c r="I11" s="17">
        <v>0.7</v>
      </c>
      <c r="J11" s="17">
        <v>0.7</v>
      </c>
      <c r="K11" s="17">
        <v>0.6</v>
      </c>
      <c r="L11" s="17">
        <v>0.7</v>
      </c>
      <c r="M11" s="17">
        <v>0.6</v>
      </c>
      <c r="N11" s="17">
        <v>0.6</v>
      </c>
      <c r="O11" s="16">
        <f>N11-M11</f>
        <v>0</v>
      </c>
      <c r="P11" s="26">
        <f>O11/M11</f>
        <v>0</v>
      </c>
      <c r="Q11" s="16">
        <f>N11-B11</f>
        <v>-0.20000000000000007</v>
      </c>
      <c r="R11" s="26">
        <f>Q11/B11</f>
        <v>-0.25000000000000006</v>
      </c>
    </row>
    <row r="12" spans="1:19" x14ac:dyDescent="0.25">
      <c r="A12" s="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</row>
    <row r="13" spans="1:19" x14ac:dyDescent="0.25">
      <c r="A13" s="1" t="s">
        <v>7</v>
      </c>
      <c r="B13" s="16">
        <v>275.89999999999998</v>
      </c>
      <c r="C13" s="2">
        <v>280.2</v>
      </c>
      <c r="D13" s="2">
        <v>282.8</v>
      </c>
      <c r="E13" s="17">
        <v>281.89999999999998</v>
      </c>
      <c r="F13" s="16">
        <v>282.2</v>
      </c>
      <c r="G13" s="16">
        <v>283.2</v>
      </c>
      <c r="H13" s="16">
        <v>283.7</v>
      </c>
      <c r="I13" s="16">
        <v>283.89999999999998</v>
      </c>
      <c r="J13" s="16">
        <v>284.60000000000002</v>
      </c>
      <c r="K13" s="16">
        <v>285.60000000000002</v>
      </c>
      <c r="L13" s="16">
        <v>286.39999999999998</v>
      </c>
      <c r="M13" s="16">
        <v>287.2</v>
      </c>
      <c r="N13" s="16">
        <v>287.8</v>
      </c>
      <c r="O13" s="16">
        <f t="shared" ref="O13:O21" si="0">N13-M13</f>
        <v>0.60000000000002274</v>
      </c>
      <c r="P13" s="26">
        <f t="shared" ref="P13:P21" si="1">O13/M13</f>
        <v>2.0891364902507754E-3</v>
      </c>
      <c r="Q13" s="16">
        <f t="shared" ref="Q13:Q21" si="2">N13-B13</f>
        <v>11.900000000000034</v>
      </c>
      <c r="R13" s="26">
        <f t="shared" ref="R13:R21" si="3">Q13/B13</f>
        <v>4.3131569409206358E-2</v>
      </c>
    </row>
    <row r="14" spans="1:19" x14ac:dyDescent="0.25">
      <c r="A14" s="2" t="s">
        <v>8</v>
      </c>
      <c r="B14" s="2">
        <v>77</v>
      </c>
      <c r="C14" s="28">
        <v>78.599999999999994</v>
      </c>
      <c r="D14" s="28">
        <v>77.900000000000006</v>
      </c>
      <c r="E14" s="16">
        <v>76.3</v>
      </c>
      <c r="F14" s="16">
        <v>75.2</v>
      </c>
      <c r="G14" s="16">
        <v>78.099999999999994</v>
      </c>
      <c r="H14" s="16">
        <v>78.099999999999994</v>
      </c>
      <c r="I14" s="16">
        <v>79.099999999999994</v>
      </c>
      <c r="J14" s="16">
        <v>77.8</v>
      </c>
      <c r="K14" s="16">
        <v>78.3</v>
      </c>
      <c r="L14" s="16">
        <v>78.3</v>
      </c>
      <c r="M14" s="16">
        <v>79.400000000000006</v>
      </c>
      <c r="N14" s="16">
        <v>79.3</v>
      </c>
      <c r="O14" s="16">
        <f>N14-M14</f>
        <v>-0.10000000000000853</v>
      </c>
      <c r="P14" s="26">
        <f>O14/M14</f>
        <v>-1.2594458438288227E-3</v>
      </c>
      <c r="Q14" s="16">
        <f>N14-B14</f>
        <v>2.2999999999999972</v>
      </c>
      <c r="R14" s="26">
        <f>Q14/B14</f>
        <v>2.9870129870129832E-2</v>
      </c>
    </row>
    <row r="15" spans="1:19" x14ac:dyDescent="0.25">
      <c r="A15" s="2" t="s">
        <v>9</v>
      </c>
      <c r="B15" s="2">
        <v>41.6</v>
      </c>
      <c r="C15" s="2">
        <v>41.3</v>
      </c>
      <c r="D15" s="28">
        <v>42</v>
      </c>
      <c r="E15" s="16">
        <v>41.7</v>
      </c>
      <c r="F15" s="16">
        <v>41.7</v>
      </c>
      <c r="G15" s="16">
        <v>42.2</v>
      </c>
      <c r="H15" s="16">
        <v>42.3</v>
      </c>
      <c r="I15" s="16">
        <v>41.6</v>
      </c>
      <c r="J15" s="16">
        <v>40.5</v>
      </c>
      <c r="K15" s="16">
        <v>40.4</v>
      </c>
      <c r="L15" s="16">
        <v>41.6</v>
      </c>
      <c r="M15" s="16">
        <v>42.5</v>
      </c>
      <c r="N15" s="16">
        <v>42.2</v>
      </c>
      <c r="O15" s="16">
        <f t="shared" si="0"/>
        <v>-0.29999999999999716</v>
      </c>
      <c r="P15" s="26">
        <f t="shared" si="1"/>
        <v>-7.0588235294116982E-3</v>
      </c>
      <c r="Q15" s="16">
        <f t="shared" si="2"/>
        <v>0.60000000000000142</v>
      </c>
      <c r="R15" s="26">
        <f>Q15/B15</f>
        <v>1.4423076923076957E-2</v>
      </c>
    </row>
    <row r="16" spans="1:19" x14ac:dyDescent="0.25">
      <c r="A16" s="2" t="s">
        <v>10</v>
      </c>
      <c r="B16" s="2">
        <v>35.299999999999997</v>
      </c>
      <c r="C16" s="2">
        <v>37.299999999999997</v>
      </c>
      <c r="D16" s="2">
        <v>36</v>
      </c>
      <c r="E16" s="16">
        <v>34.700000000000003</v>
      </c>
      <c r="F16" s="16">
        <v>33.5</v>
      </c>
      <c r="G16" s="16">
        <v>35.9</v>
      </c>
      <c r="H16" s="16">
        <v>35.9</v>
      </c>
      <c r="I16" s="16">
        <v>37.5</v>
      </c>
      <c r="J16" s="16">
        <v>37.299999999999997</v>
      </c>
      <c r="K16" s="16">
        <v>37.9</v>
      </c>
      <c r="L16" s="16">
        <v>36.700000000000003</v>
      </c>
      <c r="M16" s="16">
        <v>36.9</v>
      </c>
      <c r="N16" s="16">
        <v>37.1</v>
      </c>
      <c r="O16" s="16">
        <f>N16-M16</f>
        <v>0.20000000000000284</v>
      </c>
      <c r="P16" s="26">
        <f t="shared" si="1"/>
        <v>5.4200542005420826E-3</v>
      </c>
      <c r="Q16" s="16">
        <f t="shared" si="2"/>
        <v>1.8000000000000043</v>
      </c>
      <c r="R16" s="26">
        <f t="shared" si="3"/>
        <v>5.0991501416430718E-2</v>
      </c>
    </row>
    <row r="17" spans="1:19" x14ac:dyDescent="0.25">
      <c r="A17" s="8" t="s">
        <v>31</v>
      </c>
      <c r="B17" s="18">
        <f t="shared" ref="B17:J17" si="4">B9+B15</f>
        <v>139.30000000000001</v>
      </c>
      <c r="C17" s="18">
        <f t="shared" si="4"/>
        <v>139.1</v>
      </c>
      <c r="D17" s="18">
        <f t="shared" si="4"/>
        <v>140.6</v>
      </c>
      <c r="E17" s="18">
        <f t="shared" si="4"/>
        <v>140.9</v>
      </c>
      <c r="F17" s="18">
        <f t="shared" si="4"/>
        <v>142.19999999999999</v>
      </c>
      <c r="G17" s="18">
        <f t="shared" si="4"/>
        <v>137.5</v>
      </c>
      <c r="H17" s="18">
        <f t="shared" si="4"/>
        <v>137.5</v>
      </c>
      <c r="I17" s="18">
        <f t="shared" si="4"/>
        <v>138.19999999999999</v>
      </c>
      <c r="J17" s="18">
        <f t="shared" si="4"/>
        <v>137.4</v>
      </c>
      <c r="K17" s="18">
        <f>K9+K15</f>
        <v>137.69999999999999</v>
      </c>
      <c r="L17" s="18">
        <f>L9+L15</f>
        <v>139.80000000000001</v>
      </c>
      <c r="M17" s="18">
        <f>M9+M15</f>
        <v>140.69999999999999</v>
      </c>
      <c r="N17" s="18">
        <f>N9+N15</f>
        <v>141.30000000000001</v>
      </c>
      <c r="O17" s="18">
        <f t="shared" si="0"/>
        <v>0.60000000000002274</v>
      </c>
      <c r="P17" s="30">
        <f t="shared" si="1"/>
        <v>4.2643923240939787E-3</v>
      </c>
      <c r="Q17" s="18">
        <f t="shared" si="2"/>
        <v>2</v>
      </c>
      <c r="R17" s="30">
        <f t="shared" si="3"/>
        <v>1.4357501794687724E-2</v>
      </c>
      <c r="S17" s="21"/>
    </row>
    <row r="18" spans="1:19" x14ac:dyDescent="0.25">
      <c r="A18" s="1" t="s">
        <v>11</v>
      </c>
      <c r="B18" s="19">
        <v>3480151</v>
      </c>
      <c r="C18" s="19">
        <v>3492084</v>
      </c>
      <c r="D18" s="19">
        <v>3497229</v>
      </c>
      <c r="E18" s="19">
        <v>3471820</v>
      </c>
      <c r="F18" s="19">
        <v>3478614</v>
      </c>
      <c r="G18" s="19">
        <v>3486655</v>
      </c>
      <c r="H18" s="19">
        <v>3492489</v>
      </c>
      <c r="I18" s="19">
        <v>3496968</v>
      </c>
      <c r="J18" s="19">
        <v>3504041</v>
      </c>
      <c r="K18" s="19">
        <v>3510404</v>
      </c>
      <c r="L18" s="19">
        <v>3519128</v>
      </c>
      <c r="M18" s="19">
        <v>3526772</v>
      </c>
      <c r="N18" s="19">
        <v>3532753</v>
      </c>
      <c r="O18" s="19">
        <f t="shared" si="0"/>
        <v>5981</v>
      </c>
      <c r="P18" s="26">
        <f t="shared" si="1"/>
        <v>1.6958850756442435E-3</v>
      </c>
      <c r="Q18" s="19">
        <f t="shared" si="2"/>
        <v>52602</v>
      </c>
      <c r="R18" s="26">
        <f t="shared" si="3"/>
        <v>1.5114861395381983E-2</v>
      </c>
    </row>
    <row r="19" spans="1:19" x14ac:dyDescent="0.25">
      <c r="A19" s="2" t="s">
        <v>12</v>
      </c>
      <c r="B19" s="19">
        <v>3401963</v>
      </c>
      <c r="C19" s="19">
        <v>3414425</v>
      </c>
      <c r="D19" s="19">
        <v>3422068</v>
      </c>
      <c r="E19" s="19">
        <v>3396791</v>
      </c>
      <c r="F19" s="19">
        <v>3403581</v>
      </c>
      <c r="G19" s="19">
        <v>3411740</v>
      </c>
      <c r="H19" s="19">
        <v>3418091</v>
      </c>
      <c r="I19" s="19">
        <v>3422444</v>
      </c>
      <c r="J19" s="19">
        <v>3430653</v>
      </c>
      <c r="K19" s="19">
        <v>3438284</v>
      </c>
      <c r="L19" s="19">
        <v>3446251</v>
      </c>
      <c r="M19" s="19">
        <v>3454929</v>
      </c>
      <c r="N19" s="19">
        <v>3461358</v>
      </c>
      <c r="O19" s="19">
        <f>N19-M19</f>
        <v>6429</v>
      </c>
      <c r="P19" s="26">
        <f t="shared" si="1"/>
        <v>1.8608197158320764E-3</v>
      </c>
      <c r="Q19" s="19">
        <f t="shared" si="2"/>
        <v>59395</v>
      </c>
      <c r="R19" s="26">
        <f t="shared" si="3"/>
        <v>1.7459037620338611E-2</v>
      </c>
    </row>
    <row r="20" spans="1:19" x14ac:dyDescent="0.25">
      <c r="A20" s="2" t="s">
        <v>13</v>
      </c>
      <c r="B20" s="19">
        <v>521128</v>
      </c>
      <c r="C20" s="19">
        <v>533609</v>
      </c>
      <c r="D20" s="19">
        <v>533803</v>
      </c>
      <c r="E20" s="19">
        <v>529403</v>
      </c>
      <c r="F20" s="19">
        <v>528596</v>
      </c>
      <c r="G20" s="19">
        <v>527895</v>
      </c>
      <c r="H20" s="19">
        <v>526568</v>
      </c>
      <c r="I20" s="19">
        <v>529448</v>
      </c>
      <c r="J20" s="19">
        <v>525995</v>
      </c>
      <c r="K20" s="19">
        <v>527675</v>
      </c>
      <c r="L20" s="19">
        <v>531292</v>
      </c>
      <c r="M20" s="19">
        <v>533753</v>
      </c>
      <c r="N20" s="19">
        <v>546763</v>
      </c>
      <c r="O20" s="19">
        <f t="shared" si="0"/>
        <v>13010</v>
      </c>
      <c r="P20" s="26">
        <f t="shared" si="1"/>
        <v>2.4374570260026641E-2</v>
      </c>
      <c r="Q20" s="19">
        <f t="shared" si="2"/>
        <v>25635</v>
      </c>
      <c r="R20" s="26">
        <f t="shared" si="3"/>
        <v>4.9191369490796888E-2</v>
      </c>
    </row>
    <row r="21" spans="1:19" x14ac:dyDescent="0.25">
      <c r="A21" s="2" t="s">
        <v>14</v>
      </c>
      <c r="B21" s="19">
        <v>66051</v>
      </c>
      <c r="C21" s="19">
        <v>64927</v>
      </c>
      <c r="D21" s="19">
        <v>61599</v>
      </c>
      <c r="E21" s="19">
        <v>59746</v>
      </c>
      <c r="F21" s="19">
        <v>57970</v>
      </c>
      <c r="G21" s="19">
        <v>57373</v>
      </c>
      <c r="H21" s="19">
        <v>57661</v>
      </c>
      <c r="I21" s="19">
        <v>56794</v>
      </c>
      <c r="J21" s="19">
        <v>55490</v>
      </c>
      <c r="K21" s="19">
        <v>50198</v>
      </c>
      <c r="L21" s="19">
        <v>55794</v>
      </c>
      <c r="M21" s="19">
        <v>53466</v>
      </c>
      <c r="N21" s="19">
        <v>48848</v>
      </c>
      <c r="O21" s="19">
        <f t="shared" si="0"/>
        <v>-4618</v>
      </c>
      <c r="P21" s="26">
        <f t="shared" si="1"/>
        <v>-8.6372648038005456E-2</v>
      </c>
      <c r="Q21" s="19">
        <f t="shared" si="2"/>
        <v>-17203</v>
      </c>
      <c r="R21" s="26">
        <f t="shared" si="3"/>
        <v>-0.26045025813386624</v>
      </c>
    </row>
    <row r="22" spans="1:19" x14ac:dyDescent="0.25">
      <c r="A22" s="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</row>
    <row r="23" spans="1:19" x14ac:dyDescent="0.25">
      <c r="A23" s="1" t="s">
        <v>15</v>
      </c>
      <c r="B23" s="19">
        <v>8199832</v>
      </c>
      <c r="C23" s="19">
        <v>8286931</v>
      </c>
      <c r="D23" s="19">
        <v>8316066</v>
      </c>
      <c r="E23" s="19">
        <v>8243223</v>
      </c>
      <c r="F23" s="19">
        <v>8268576</v>
      </c>
      <c r="G23" s="19">
        <v>8287084</v>
      </c>
      <c r="H23" s="19">
        <v>8304331</v>
      </c>
      <c r="I23" s="19">
        <v>8306796</v>
      </c>
      <c r="J23" s="19">
        <v>8307576</v>
      </c>
      <c r="K23" s="19">
        <v>8337038</v>
      </c>
      <c r="L23" s="19">
        <v>8387544</v>
      </c>
      <c r="M23" s="19">
        <v>8420674</v>
      </c>
      <c r="N23" s="19">
        <v>8471737</v>
      </c>
      <c r="O23" s="19">
        <f>N23-M23</f>
        <v>51063</v>
      </c>
      <c r="P23" s="26">
        <f>O23/M23</f>
        <v>6.0640039027754786E-3</v>
      </c>
      <c r="Q23" s="19">
        <f>N23-B23</f>
        <v>271905</v>
      </c>
      <c r="R23" s="26">
        <f>Q23/B23</f>
        <v>3.3159825713502421E-2</v>
      </c>
    </row>
    <row r="24" spans="1:19" x14ac:dyDescent="0.25">
      <c r="A24" s="2" t="s">
        <v>16</v>
      </c>
      <c r="B24" s="19">
        <v>7173012</v>
      </c>
      <c r="C24" s="19">
        <v>7240528</v>
      </c>
      <c r="D24" s="19">
        <v>7269052</v>
      </c>
      <c r="E24" s="19">
        <v>7208100</v>
      </c>
      <c r="F24" s="19">
        <v>7235629</v>
      </c>
      <c r="G24" s="19">
        <v>7257096</v>
      </c>
      <c r="H24" s="19">
        <v>7278646</v>
      </c>
      <c r="I24" s="19">
        <v>7271132</v>
      </c>
      <c r="J24" s="19">
        <v>7284137</v>
      </c>
      <c r="K24" s="19">
        <v>7312705</v>
      </c>
      <c r="L24" s="19">
        <v>7347183</v>
      </c>
      <c r="M24" s="19">
        <v>7378798</v>
      </c>
      <c r="N24" s="19">
        <v>7410927</v>
      </c>
      <c r="O24" s="19">
        <f>N24-M24</f>
        <v>32129</v>
      </c>
      <c r="P24" s="26">
        <f>O24/M24</f>
        <v>4.3542322204781865E-3</v>
      </c>
      <c r="Q24" s="19">
        <f>N24-B24</f>
        <v>237915</v>
      </c>
      <c r="R24" s="26">
        <f>Q24/B24</f>
        <v>3.3168075001129234E-2</v>
      </c>
    </row>
    <row r="25" spans="1:19" x14ac:dyDescent="0.25">
      <c r="A25" s="2" t="s">
        <v>17</v>
      </c>
      <c r="B25" s="19">
        <v>958097</v>
      </c>
      <c r="C25" s="19">
        <v>978698</v>
      </c>
      <c r="D25" s="19">
        <v>982922</v>
      </c>
      <c r="E25" s="19">
        <v>972916</v>
      </c>
      <c r="F25" s="19">
        <v>972696</v>
      </c>
      <c r="G25" s="19">
        <v>970331</v>
      </c>
      <c r="H25" s="19">
        <v>965753</v>
      </c>
      <c r="I25" s="19">
        <v>976583</v>
      </c>
      <c r="J25" s="19">
        <v>965827</v>
      </c>
      <c r="K25" s="19">
        <v>972319</v>
      </c>
      <c r="L25" s="19">
        <v>982429</v>
      </c>
      <c r="M25" s="19">
        <v>986353</v>
      </c>
      <c r="N25" s="19">
        <v>1010101</v>
      </c>
      <c r="O25" s="19">
        <f>N25-M25</f>
        <v>23748</v>
      </c>
      <c r="P25" s="26">
        <f>O25/M25</f>
        <v>2.4076572991616592E-2</v>
      </c>
      <c r="Q25" s="19">
        <f>N25-B25</f>
        <v>52004</v>
      </c>
      <c r="R25" s="26">
        <f>Q25/B25</f>
        <v>5.4278429010841282E-2</v>
      </c>
    </row>
    <row r="26" spans="1:19" x14ac:dyDescent="0.25">
      <c r="A26" s="2" t="s">
        <v>18</v>
      </c>
      <c r="B26" s="19">
        <v>68723</v>
      </c>
      <c r="C26" s="19">
        <v>67705</v>
      </c>
      <c r="D26" s="19">
        <v>64092</v>
      </c>
      <c r="E26" s="19">
        <v>62207</v>
      </c>
      <c r="F26" s="19">
        <v>60251</v>
      </c>
      <c r="G26" s="19">
        <v>59657</v>
      </c>
      <c r="H26" s="19">
        <v>59932</v>
      </c>
      <c r="I26" s="19">
        <v>59081</v>
      </c>
      <c r="J26" s="19">
        <v>57612</v>
      </c>
      <c r="K26" s="19">
        <v>52014</v>
      </c>
      <c r="L26" s="19">
        <v>57932</v>
      </c>
      <c r="M26" s="19">
        <v>55523</v>
      </c>
      <c r="N26" s="19">
        <v>50709</v>
      </c>
      <c r="O26" s="19">
        <f>N26-M26</f>
        <v>-4814</v>
      </c>
      <c r="P26" s="26">
        <f>O26/M26</f>
        <v>-8.6702807845397398E-2</v>
      </c>
      <c r="Q26" s="19">
        <f>N26-B26</f>
        <v>-18014</v>
      </c>
      <c r="R26" s="26">
        <f>Q26/B26</f>
        <v>-0.26212476172460458</v>
      </c>
    </row>
    <row r="27" spans="1:19" x14ac:dyDescent="0.25">
      <c r="B27" s="23"/>
      <c r="C27" s="23"/>
      <c r="D27" s="23"/>
      <c r="E27" s="23"/>
      <c r="F27" s="23"/>
      <c r="G27" s="23"/>
      <c r="H27" s="23"/>
      <c r="I27" s="22"/>
      <c r="J27" s="23"/>
      <c r="K27" s="23"/>
      <c r="L27" s="23"/>
      <c r="M27" s="23"/>
      <c r="N27" s="23"/>
      <c r="O27" s="24"/>
      <c r="P27" s="23"/>
      <c r="Q27" s="24"/>
    </row>
    <row r="28" spans="1:19" x14ac:dyDescent="0.25">
      <c r="N28" s="23"/>
    </row>
    <row r="40" spans="26:26" x14ac:dyDescent="0.25">
      <c r="Z40" s="26"/>
    </row>
    <row r="82" spans="1:7" ht="18.75" x14ac:dyDescent="0.3">
      <c r="A82" s="3" t="s">
        <v>19</v>
      </c>
    </row>
    <row r="83" spans="1:7" ht="15.75" x14ac:dyDescent="0.25">
      <c r="A83" s="9"/>
    </row>
    <row r="84" spans="1:7" ht="15.75" x14ac:dyDescent="0.25">
      <c r="A84" s="10" t="s">
        <v>30</v>
      </c>
    </row>
    <row r="85" spans="1:7" ht="15.75" x14ac:dyDescent="0.25">
      <c r="A85" s="11"/>
    </row>
    <row r="86" spans="1:7" ht="15.75" x14ac:dyDescent="0.25">
      <c r="A86" s="10" t="s">
        <v>33</v>
      </c>
    </row>
    <row r="87" spans="1:7" ht="15.75" x14ac:dyDescent="0.25">
      <c r="A87" s="11"/>
      <c r="B87" s="11"/>
      <c r="C87" s="11"/>
      <c r="D87" s="11"/>
      <c r="E87" s="11"/>
      <c r="F87" s="11"/>
      <c r="G87" s="11"/>
    </row>
    <row r="88" spans="1:7" ht="15.75" x14ac:dyDescent="0.25">
      <c r="A88" s="12" t="s">
        <v>28</v>
      </c>
    </row>
    <row r="89" spans="1:7" ht="15.75" x14ac:dyDescent="0.25">
      <c r="A89" s="12" t="s">
        <v>29</v>
      </c>
    </row>
    <row r="90" spans="1:7" ht="15.75" x14ac:dyDescent="0.25">
      <c r="A90" s="13"/>
    </row>
    <row r="91" spans="1:7" ht="15.75" x14ac:dyDescent="0.25">
      <c r="A91" s="13" t="s">
        <v>20</v>
      </c>
    </row>
    <row r="93" spans="1:7" x14ac:dyDescent="0.25">
      <c r="A93" t="s">
        <v>32</v>
      </c>
    </row>
    <row r="95" spans="1:7" x14ac:dyDescent="0.25">
      <c r="A95" t="s">
        <v>34</v>
      </c>
    </row>
    <row r="97" spans="1:1" x14ac:dyDescent="0.25">
      <c r="A97" t="s">
        <v>42</v>
      </c>
    </row>
  </sheetData>
  <phoneticPr fontId="19" type="noConversion"/>
  <pageMargins left="0.23622047244094491" right="0.23622047244094491" top="0.35433070866141736" bottom="0.55118110236220474" header="0.31496062992125984" footer="0.31496062992125984"/>
  <pageSetup paperSize="9" scale="6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254b67f-d608-4d90-bdc3-296a28d4a1b3" xsi:nil="true"/>
    <lcf76f155ced4ddcb4097134ff3c332f xmlns="a25de2ce-5261-4e77-8354-5e9f9ed4da6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F02901322F4949B12DADB26F832CC1" ma:contentTypeVersion="14" ma:contentTypeDescription="Opprett et nytt dokument." ma:contentTypeScope="" ma:versionID="95a8dc906e09a23f09c1565a63b1e5d3">
  <xsd:schema xmlns:xsd="http://www.w3.org/2001/XMLSchema" xmlns:xs="http://www.w3.org/2001/XMLSchema" xmlns:p="http://schemas.microsoft.com/office/2006/metadata/properties" xmlns:ns2="a25de2ce-5261-4e77-8354-5e9f9ed4da62" xmlns:ns3="4254b67f-d608-4d90-bdc3-296a28d4a1b3" targetNamespace="http://schemas.microsoft.com/office/2006/metadata/properties" ma:root="true" ma:fieldsID="aecc35af4cd3c303a7dcd4860766887d" ns2:_="" ns3:_="">
    <xsd:import namespace="a25de2ce-5261-4e77-8354-5e9f9ed4da62"/>
    <xsd:import namespace="4254b67f-d608-4d90-bdc3-296a28d4a1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5de2ce-5261-4e77-8354-5e9f9ed4da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emerkelapper" ma:readOnly="false" ma:fieldId="{5cf76f15-5ced-4ddc-b409-7134ff3c332f}" ma:taxonomyMulti="true" ma:sspId="5e8cef2f-6cfa-446a-9c78-a5cf147f49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54b67f-d608-4d90-bdc3-296a28d4a1b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f035fc3-7fee-48d2-9b21-43a0fb91c077}" ma:internalName="TaxCatchAll" ma:showField="CatchAllData" ma:web="4254b67f-d608-4d90-bdc3-296a28d4a1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C1C377-10FC-4E53-8AF2-D9777B832E04}">
  <ds:schemaRefs>
    <ds:schemaRef ds:uri="4254b67f-d608-4d90-bdc3-296a28d4a1b3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a25de2ce-5261-4e77-8354-5e9f9ed4da62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9F6F3C0-1FD5-40E3-BAD0-162510901C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48FDD0-D036-4F3C-A6BC-9ABDE58564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5de2ce-5261-4e77-8354-5e9f9ed4da62"/>
    <ds:schemaRef ds:uri="4254b67f-d608-4d90-bdc3-296a28d4a1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Forbruksgjeld - oktober 2026</vt:lpstr>
    </vt:vector>
  </TitlesOfParts>
  <Company>Norsk Gjeldsinformasjon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Svein Ove Karstensen</dc:creator>
  <cp:lastModifiedBy>Svein Karstensen</cp:lastModifiedBy>
  <cp:lastPrinted>2026-06-29T13:30:09Z</cp:lastPrinted>
  <dcterms:created xsi:type="dcterms:W3CDTF">2022-08-03T17:27:27Z</dcterms:created>
  <dcterms:modified xsi:type="dcterms:W3CDTF">2026-11-01T17:32:46Z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0x010100D0F02901322F4949B12DADB26F832CC1</vt:lpwstr>
  </property>
  <property fmtid="{D5CDD505-2E9C-101B-9397-08002B2CF9AE}" pid="3" name="MediaServiceImageTags">
    <vt:lpwstr/>
  </property>
</Properties>
</file>