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Statistikk 2026/"/>
    </mc:Choice>
  </mc:AlternateContent>
  <xr:revisionPtr revIDLastSave="84" documentId="8_{5F4CDD96-DC90-4F2F-8F05-70530DC7FF17}" xr6:coauthVersionLast="47" xr6:coauthVersionMax="47" xr10:uidLastSave="{438B12EE-03EB-4942-B831-CCCDD88323AA}"/>
  <bookViews>
    <workbookView xWindow="-98" yWindow="-98" windowWidth="21795" windowHeight="12975" tabRatio="792" xr2:uid="{00000000-000D-0000-FFFF-FFFF00000000}"/>
  </bookViews>
  <sheets>
    <sheet name="Forbruksgjeld - juli 2026" sheetId="2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1" i="22" l="1"/>
  <c r="Q11" i="22"/>
  <c r="Q8" i="22"/>
  <c r="R8" i="22" s="1"/>
  <c r="O8" i="22"/>
  <c r="P8" i="22" s="1"/>
  <c r="N17" i="22"/>
  <c r="Q17" i="22" s="1"/>
  <c r="R17" i="22" s="1"/>
  <c r="R14" i="22"/>
  <c r="R18" i="22"/>
  <c r="R19" i="22"/>
  <c r="R21" i="22"/>
  <c r="R23" i="22"/>
  <c r="R24" i="22"/>
  <c r="Q9" i="22"/>
  <c r="R9" i="22" s="1"/>
  <c r="Q10" i="22"/>
  <c r="R10" i="22" s="1"/>
  <c r="Q13" i="22"/>
  <c r="R13" i="22" s="1"/>
  <c r="Q14" i="22"/>
  <c r="Q15" i="22"/>
  <c r="R15" i="22" s="1"/>
  <c r="Q16" i="22"/>
  <c r="R16" i="22" s="1"/>
  <c r="Q18" i="22"/>
  <c r="Q19" i="22"/>
  <c r="Q20" i="22"/>
  <c r="R20" i="22" s="1"/>
  <c r="Q21" i="22"/>
  <c r="Q23" i="22"/>
  <c r="Q24" i="22"/>
  <c r="Q25" i="22"/>
  <c r="R25" i="22" s="1"/>
  <c r="Q26" i="22"/>
  <c r="R26" i="22" s="1"/>
  <c r="P9" i="22"/>
  <c r="P13" i="22"/>
  <c r="P14" i="22"/>
  <c r="P15" i="22"/>
  <c r="P20" i="22"/>
  <c r="O20" i="22"/>
  <c r="O13" i="22"/>
  <c r="O14" i="22"/>
  <c r="O15" i="22"/>
  <c r="O16" i="22"/>
  <c r="P16" i="22" s="1"/>
  <c r="O18" i="22"/>
  <c r="P18" i="22" s="1"/>
  <c r="O19" i="22"/>
  <c r="P19" i="22" s="1"/>
  <c r="O21" i="22"/>
  <c r="P21" i="22" s="1"/>
  <c r="O23" i="22"/>
  <c r="P23" i="22" s="1"/>
  <c r="O24" i="22"/>
  <c r="P24" i="22" s="1"/>
  <c r="O25" i="22"/>
  <c r="P25" i="22" s="1"/>
  <c r="O26" i="22"/>
  <c r="P26" i="22" s="1"/>
  <c r="O9" i="22"/>
  <c r="O10" i="22"/>
  <c r="P10" i="22" s="1"/>
  <c r="O11" i="22"/>
  <c r="P11" i="22" s="1"/>
  <c r="M17" i="22"/>
  <c r="O17" i="22" l="1"/>
  <c r="P17" i="22" s="1"/>
  <c r="L17" i="22"/>
  <c r="K17" i="22"/>
  <c r="J17" i="22"/>
  <c r="I17" i="22"/>
  <c r="H17" i="22"/>
  <c r="G17" i="22"/>
  <c r="F17" i="22"/>
  <c r="E17" i="22"/>
  <c r="D17" i="22"/>
  <c r="C17" i="22"/>
  <c r="B17" i="22"/>
</calcChain>
</file>

<file path=xl/sharedStrings.xml><?xml version="1.0" encoding="utf-8"?>
<sst xmlns="http://schemas.openxmlformats.org/spreadsheetml/2006/main" count="44" uniqueCount="43">
  <si>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</si>
  <si>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</si>
  <si>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</si>
  <si>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</si>
  <si>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</si>
  <si>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</si>
  <si>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</si>
  <si>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</si>
  <si>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</si>
  <si>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</si>
  <si>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</si>
  <si>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</si>
  <si>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</si>
  <si>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</si>
  <si>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</si>
  <si>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</si>
  <si>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</si>
  <si>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</si>
  <si>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</si>
  <si>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</si>
  <si>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</si>
  <si>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</si>
  <si>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Aug</t>
  </si>
  <si>
    <t>Sep</t>
  </si>
  <si>
    <t>Okt</t>
  </si>
  <si>
    <t>Nov</t>
  </si>
  <si>
    <t>Des</t>
  </si>
  <si>
    <t>Feb</t>
  </si>
  <si>
    <t>Mai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</si>
  <si>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</si>
  <si>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</si>
  <si>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</si>
  <si>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</si>
  <si>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</si>
  <si>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</si>
  <si>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</si>
  <si>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</si>
  <si>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</si>
  <si>
    <t>Juni</t>
  </si>
  <si>
    <t>Juli</t>
  </si>
  <si>
    <t xml:space="preserve">Tallene under viser status siste dag i måneden. </t>
  </si>
  <si>
    <t>Jan</t>
  </si>
  <si>
    <r>
      <rPr>
        <b/>
        <sz val="11"/>
        <color theme="1"/>
        <rFont val="Calibri"/>
        <family val="2"/>
        <scheme val="minor"/>
      </rPr>
      <t>KPI</t>
    </r>
    <r>
      <rPr>
        <sz val="11"/>
        <color theme="1"/>
        <rFont val="Calibri"/>
        <family val="2"/>
        <scheme val="minor"/>
      </rPr>
      <t>: Konsumprisindeksen - publiseres av SSB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</si>
</sst>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4" fontId="0" fillId="0" borderId="0" xfId="0" applyNumberFormat="1"/>
    <xf numFmtId="3" fontId="24" fillId="0" borderId="11" xfId="0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3" fontId="24" fillId="0" borderId="0" xfId="0" applyNumberFormat="1" applyFont="1" applyAlignment="1">
      <alignment horizontal="right"/>
    </xf>
    <xf numFmtId="165" fontId="0" fillId="0" borderId="0" xfId="42" applyNumberFormat="1" applyFont="1" applyBorder="1"/>
    <xf numFmtId="0" fontId="16" fillId="0" borderId="0" xfId="0" applyFont="1"/>
    <xf numFmtId="165" fontId="0" fillId="0" borderId="10" xfId="42" applyNumberFormat="1" applyFont="1" applyBorder="1"/>
    <xf numFmtId="0" fontId="14" fillId="0" borderId="0" xfId="0" applyFont="1"/>
    <xf numFmtId="164" fontId="0" fillId="0" borderId="10" xfId="0" applyNumberFormat="1" applyBorder="1"/>
    <xf numFmtId="0" fontId="0" fillId="0" borderId="0" xfId="42" applyNumberFormat="1" applyFont="1" applyBorder="1"/>
    <xf numFmtId="0" fontId="25" fillId="0" borderId="0" xfId="42" applyNumberFormat="1" applyFont="1" applyBorder="1"/>
    <xf numFmtId="164" fontId="26" fillId="0" borderId="10" xfId="0" applyNumberFormat="1" applyFont="1" applyBorder="1"/>
    <xf numFmtId="165" fontId="0" fillId="36" borderId="10" xfId="42" applyNumberFormat="1" applyFont="1" applyFill="1" applyBorder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 sz="14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juli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2025 - </a:t>
            </a:r>
            <a:r>
              <a:rPr lang="en-US" sz="14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juli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3.1278773227842116E-2"/>
          <c:y val="0.16136887602804539"/>
          <c:w val="0.9244325010269776"/>
          <c:h val="0.76617331141809353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juli 2026'!$A$9</c:f>
              <c:strCache>
                <c:ptCount val="1"/>
                <c:pt idx="0">
                  <c:v>Nedbetalingslån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juli 2026'!$B$7:$N$7</c:f>
              <c:strCache>
                <c:ptCount val="13"/>
                <c:pt idx="0">
                  <c:v>Juli</c:v>
                </c:pt>
                <c:pt idx="1">
                  <c:v>Aug</c:v>
                </c:pt>
                <c:pt idx="2">
                  <c:v>Sep</c:v>
                </c:pt>
                <c:pt idx="3">
                  <c:v>Okt</c:v>
                </c:pt>
                <c:pt idx="4">
                  <c:v>Nov</c:v>
                </c:pt>
                <c:pt idx="5">
                  <c:v>Des</c:v>
                </c:pt>
                <c:pt idx="6">
                  <c:v>Jan</c:v>
                </c:pt>
                <c:pt idx="7">
                  <c:v>Feb</c:v>
                </c:pt>
                <c:pt idx="8">
                  <c:v>Mars</c:v>
                </c:pt>
                <c:pt idx="9">
                  <c:v>April</c:v>
                </c:pt>
                <c:pt idx="10">
                  <c:v>Mai</c:v>
                </c:pt>
                <c:pt idx="11">
                  <c:v>Juni</c:v>
                </c:pt>
                <c:pt idx="12">
                  <c:v>Juli</c:v>
                </c:pt>
              </c:strCache>
            </c:strRef>
          </c:cat>
          <c:val>
            <c:numRef>
              <c:f>'Forbruksgjeld - juli 2026'!$B$9:$N$9</c:f>
              <c:numCache>
                <c:formatCode>0.0</c:formatCode>
                <c:ptCount val="13"/>
                <c:pt idx="0">
                  <c:v>96.5</c:v>
                </c:pt>
                <c:pt idx="1">
                  <c:v>96.6</c:v>
                </c:pt>
                <c:pt idx="2">
                  <c:v>97.4</c:v>
                </c:pt>
                <c:pt idx="3" formatCode="General">
                  <c:v>97.7</c:v>
                </c:pt>
                <c:pt idx="4" formatCode="General">
                  <c:v>97.8</c:v>
                </c:pt>
                <c:pt idx="5" formatCode="General">
                  <c:v>98.6</c:v>
                </c:pt>
                <c:pt idx="6" formatCode="General">
                  <c:v>99.2</c:v>
                </c:pt>
                <c:pt idx="7" formatCode="General">
                  <c:v>100.5</c:v>
                </c:pt>
                <c:pt idx="8">
                  <c:v>95.3</c:v>
                </c:pt>
                <c:pt idx="9">
                  <c:v>95.2</c:v>
                </c:pt>
                <c:pt idx="10">
                  <c:v>96.6</c:v>
                </c:pt>
                <c:pt idx="11">
                  <c:v>96.9</c:v>
                </c:pt>
                <c:pt idx="12">
                  <c:v>97.3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7AA-4212-A6FD-20704ECB3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juli 2026'!$B$7:$N$7</c15:sqref>
                        </c15:formulaRef>
                      </c:ext>
                    </c:extLst>
                    <c:strCache>
                      <c:ptCount val="13"/>
                      <c:pt idx="0">
                        <c:v>Juli</c:v>
                      </c:pt>
                      <c:pt idx="1">
                        <c:v>Aug</c:v>
                      </c:pt>
                      <c:pt idx="2">
                        <c:v>Sep</c:v>
                      </c:pt>
                      <c:pt idx="3">
                        <c:v>Okt</c:v>
                      </c:pt>
                      <c:pt idx="4">
                        <c:v>Nov</c:v>
                      </c:pt>
                      <c:pt idx="5">
                        <c:v>Des</c:v>
                      </c:pt>
                      <c:pt idx="6">
                        <c:v>Jan</c:v>
                      </c:pt>
                      <c:pt idx="7">
                        <c:v>Feb</c:v>
                      </c:pt>
                      <c:pt idx="8">
                        <c:v>Mars</c:v>
                      </c:pt>
                      <c:pt idx="9">
                        <c:v>April</c:v>
                      </c:pt>
                      <c:pt idx="10">
                        <c:v>Mai</c:v>
                      </c:pt>
                      <c:pt idx="11">
                        <c:v>Juni</c:v>
                      </c:pt>
                      <c:pt idx="12">
                        <c:v>Juli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47AA-4212-A6FD-20704ECB35A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juli 2026'!$B$7:$N$7</c15:sqref>
                        </c15:formulaRef>
                      </c:ext>
                    </c:extLst>
                    <c:strCache>
                      <c:ptCount val="13"/>
                      <c:pt idx="0">
                        <c:v>Juli</c:v>
                      </c:pt>
                      <c:pt idx="1">
                        <c:v>Aug</c:v>
                      </c:pt>
                      <c:pt idx="2">
                        <c:v>Sep</c:v>
                      </c:pt>
                      <c:pt idx="3">
                        <c:v>Okt</c:v>
                      </c:pt>
                      <c:pt idx="4">
                        <c:v>Nov</c:v>
                      </c:pt>
                      <c:pt idx="5">
                        <c:v>Des</c:v>
                      </c:pt>
                      <c:pt idx="6">
                        <c:v>Jan</c:v>
                      </c:pt>
                      <c:pt idx="7">
                        <c:v>Feb</c:v>
                      </c:pt>
                      <c:pt idx="8">
                        <c:v>Mars</c:v>
                      </c:pt>
                      <c:pt idx="9">
                        <c:v>April</c:v>
                      </c:pt>
                      <c:pt idx="10">
                        <c:v>Mai</c:v>
                      </c:pt>
                      <c:pt idx="11">
                        <c:v>Juni</c:v>
                      </c:pt>
                      <c:pt idx="12">
                        <c:v>Juli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7AA-4212-A6FD-20704ECB35A8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01"/>
          <c:min val="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4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juli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2025 - </a:t>
            </a:r>
            <a:r>
              <a:rPr lang="en-US" sz="14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juli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2026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juli 2026'!$A$15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juli 2026'!$B$7:$N$7</c:f>
              <c:strCache>
                <c:ptCount val="13"/>
                <c:pt idx="0">
                  <c:v>Juli</c:v>
                </c:pt>
                <c:pt idx="1">
                  <c:v>Aug</c:v>
                </c:pt>
                <c:pt idx="2">
                  <c:v>Sep</c:v>
                </c:pt>
                <c:pt idx="3">
                  <c:v>Okt</c:v>
                </c:pt>
                <c:pt idx="4">
                  <c:v>Nov</c:v>
                </c:pt>
                <c:pt idx="5">
                  <c:v>Des</c:v>
                </c:pt>
                <c:pt idx="6">
                  <c:v>Jan</c:v>
                </c:pt>
                <c:pt idx="7">
                  <c:v>Feb</c:v>
                </c:pt>
                <c:pt idx="8">
                  <c:v>Mars</c:v>
                </c:pt>
                <c:pt idx="9">
                  <c:v>April</c:v>
                </c:pt>
                <c:pt idx="10">
                  <c:v>Mai</c:v>
                </c:pt>
                <c:pt idx="11">
                  <c:v>Juni</c:v>
                </c:pt>
                <c:pt idx="12">
                  <c:v>Juli</c:v>
                </c:pt>
              </c:strCache>
            </c:strRef>
          </c:cat>
          <c:val>
            <c:numRef>
              <c:f>'Forbruksgjeld - juli 2026'!$B$15:$N$15</c:f>
              <c:numCache>
                <c:formatCode>0.0</c:formatCode>
                <c:ptCount val="13"/>
                <c:pt idx="0">
                  <c:v>40.200000000000003</c:v>
                </c:pt>
                <c:pt idx="1">
                  <c:v>40.5</c:v>
                </c:pt>
                <c:pt idx="2">
                  <c:v>41.5</c:v>
                </c:pt>
                <c:pt idx="3" formatCode="General">
                  <c:v>41.6</c:v>
                </c:pt>
                <c:pt idx="4" formatCode="General">
                  <c:v>41.3</c:v>
                </c:pt>
                <c:pt idx="5">
                  <c:v>42</c:v>
                </c:pt>
                <c:pt idx="6">
                  <c:v>41.7</c:v>
                </c:pt>
                <c:pt idx="7">
                  <c:v>41.7</c:v>
                </c:pt>
                <c:pt idx="8">
                  <c:v>42.2</c:v>
                </c:pt>
                <c:pt idx="9">
                  <c:v>42.3</c:v>
                </c:pt>
                <c:pt idx="10">
                  <c:v>41.6</c:v>
                </c:pt>
                <c:pt idx="11">
                  <c:v>40.5</c:v>
                </c:pt>
                <c:pt idx="12">
                  <c:v>40.4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2-4D19-B06A-241D2AD6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juli 2026'!$B$7:$N$7</c15:sqref>
                        </c15:formulaRef>
                      </c:ext>
                    </c:extLst>
                    <c:strCache>
                      <c:ptCount val="13"/>
                      <c:pt idx="0">
                        <c:v>Juli</c:v>
                      </c:pt>
                      <c:pt idx="1">
                        <c:v>Aug</c:v>
                      </c:pt>
                      <c:pt idx="2">
                        <c:v>Sep</c:v>
                      </c:pt>
                      <c:pt idx="3">
                        <c:v>Okt</c:v>
                      </c:pt>
                      <c:pt idx="4">
                        <c:v>Nov</c:v>
                      </c:pt>
                      <c:pt idx="5">
                        <c:v>Des</c:v>
                      </c:pt>
                      <c:pt idx="6">
                        <c:v>Jan</c:v>
                      </c:pt>
                      <c:pt idx="7">
                        <c:v>Feb</c:v>
                      </c:pt>
                      <c:pt idx="8">
                        <c:v>Mars</c:v>
                      </c:pt>
                      <c:pt idx="9">
                        <c:v>April</c:v>
                      </c:pt>
                      <c:pt idx="10">
                        <c:v>Mai</c:v>
                      </c:pt>
                      <c:pt idx="11">
                        <c:v>Juni</c:v>
                      </c:pt>
                      <c:pt idx="12">
                        <c:v>Juli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EE02-4D19-B06A-241D2AD6B9C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juli 2026'!$B$7:$N$7</c15:sqref>
                        </c15:formulaRef>
                      </c:ext>
                    </c:extLst>
                    <c:strCache>
                      <c:ptCount val="13"/>
                      <c:pt idx="0">
                        <c:v>Juli</c:v>
                      </c:pt>
                      <c:pt idx="1">
                        <c:v>Aug</c:v>
                      </c:pt>
                      <c:pt idx="2">
                        <c:v>Sep</c:v>
                      </c:pt>
                      <c:pt idx="3">
                        <c:v>Okt</c:v>
                      </c:pt>
                      <c:pt idx="4">
                        <c:v>Nov</c:v>
                      </c:pt>
                      <c:pt idx="5">
                        <c:v>Des</c:v>
                      </c:pt>
                      <c:pt idx="6">
                        <c:v>Jan</c:v>
                      </c:pt>
                      <c:pt idx="7">
                        <c:v>Feb</c:v>
                      </c:pt>
                      <c:pt idx="8">
                        <c:v>Mars</c:v>
                      </c:pt>
                      <c:pt idx="9">
                        <c:v>April</c:v>
                      </c:pt>
                      <c:pt idx="10">
                        <c:v>Mai</c:v>
                      </c:pt>
                      <c:pt idx="11">
                        <c:v>Juni</c:v>
                      </c:pt>
                      <c:pt idx="12">
                        <c:v>Juli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E02-4D19-B06A-241D2AD6B9C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juli 2026'!$B$7:$N$7</c15:sqref>
                        </c15:formulaRef>
                      </c:ext>
                    </c:extLst>
                    <c:strCache>
                      <c:ptCount val="13"/>
                      <c:pt idx="0">
                        <c:v>Juli</c:v>
                      </c:pt>
                      <c:pt idx="1">
                        <c:v>Aug</c:v>
                      </c:pt>
                      <c:pt idx="2">
                        <c:v>Sep</c:v>
                      </c:pt>
                      <c:pt idx="3">
                        <c:v>Okt</c:v>
                      </c:pt>
                      <c:pt idx="4">
                        <c:v>Nov</c:v>
                      </c:pt>
                      <c:pt idx="5">
                        <c:v>Des</c:v>
                      </c:pt>
                      <c:pt idx="6">
                        <c:v>Jan</c:v>
                      </c:pt>
                      <c:pt idx="7">
                        <c:v>Feb</c:v>
                      </c:pt>
                      <c:pt idx="8">
                        <c:v>Mars</c:v>
                      </c:pt>
                      <c:pt idx="9">
                        <c:v>April</c:v>
                      </c:pt>
                      <c:pt idx="10">
                        <c:v>Mai</c:v>
                      </c:pt>
                      <c:pt idx="11">
                        <c:v>Juni</c:v>
                      </c:pt>
                      <c:pt idx="12">
                        <c:v>Juli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E02-4D19-B06A-241D2AD6B9CF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sz="1400" baseline="0"/>
              <a:t>juli 2025 - juli 2026</a:t>
            </a:r>
            <a:endParaRPr 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juli 2026'!$A$8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juli 2026'!$B$7:$N$7</c:f>
              <c:strCache>
                <c:ptCount val="13"/>
                <c:pt idx="0">
                  <c:v>Juli</c:v>
                </c:pt>
                <c:pt idx="1">
                  <c:v>Aug</c:v>
                </c:pt>
                <c:pt idx="2">
                  <c:v>Sep</c:v>
                </c:pt>
                <c:pt idx="3">
                  <c:v>Okt</c:v>
                </c:pt>
                <c:pt idx="4">
                  <c:v>Nov</c:v>
                </c:pt>
                <c:pt idx="5">
                  <c:v>Des</c:v>
                </c:pt>
                <c:pt idx="6">
                  <c:v>Jan</c:v>
                </c:pt>
                <c:pt idx="7">
                  <c:v>Feb</c:v>
                </c:pt>
                <c:pt idx="8">
                  <c:v>Mars</c:v>
                </c:pt>
                <c:pt idx="9">
                  <c:v>April</c:v>
                </c:pt>
                <c:pt idx="10">
                  <c:v>Mai</c:v>
                </c:pt>
                <c:pt idx="11">
                  <c:v>Juni</c:v>
                </c:pt>
                <c:pt idx="12">
                  <c:v>Juli</c:v>
                </c:pt>
              </c:strCache>
            </c:strRef>
          </c:cat>
          <c:val>
            <c:numRef>
              <c:f>'Forbruksgjeld - juli 2026'!$B$8:$N$8</c:f>
              <c:numCache>
                <c:formatCode>General</c:formatCode>
                <c:ptCount val="13"/>
                <c:pt idx="0">
                  <c:v>173.9</c:v>
                </c:pt>
                <c:pt idx="1">
                  <c:v>174.1</c:v>
                </c:pt>
                <c:pt idx="2">
                  <c:v>175.4</c:v>
                </c:pt>
                <c:pt idx="3">
                  <c:v>175.5</c:v>
                </c:pt>
                <c:pt idx="4">
                  <c:v>177.2</c:v>
                </c:pt>
                <c:pt idx="5">
                  <c:v>177.3</c:v>
                </c:pt>
                <c:pt idx="6">
                  <c:v>176.3</c:v>
                </c:pt>
                <c:pt idx="7">
                  <c:v>176.3</c:v>
                </c:pt>
                <c:pt idx="8">
                  <c:v>174.1</c:v>
                </c:pt>
                <c:pt idx="9" formatCode="0.0">
                  <c:v>174</c:v>
                </c:pt>
                <c:pt idx="10" formatCode="0.0">
                  <c:v>176.3</c:v>
                </c:pt>
                <c:pt idx="11" formatCode="0.0">
                  <c:v>175.3</c:v>
                </c:pt>
                <c:pt idx="12" formatCode="0.0">
                  <c:v>176.2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5-444C-AC1F-B65BCFEA5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 sz="14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juli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2025 - </a:t>
            </a:r>
            <a:r>
              <a:rPr lang="en-US" sz="14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juli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2026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226615690436E-2"/>
          <c:y val="0.1488705764664035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juli 2026'!$A$16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juli 2026'!$B$7:$N$7</c:f>
              <c:strCache>
                <c:ptCount val="13"/>
                <c:pt idx="0">
                  <c:v>Juli</c:v>
                </c:pt>
                <c:pt idx="1">
                  <c:v>Aug</c:v>
                </c:pt>
                <c:pt idx="2">
                  <c:v>Sep</c:v>
                </c:pt>
                <c:pt idx="3">
                  <c:v>Okt</c:v>
                </c:pt>
                <c:pt idx="4">
                  <c:v>Nov</c:v>
                </c:pt>
                <c:pt idx="5">
                  <c:v>Des</c:v>
                </c:pt>
                <c:pt idx="6">
                  <c:v>Jan</c:v>
                </c:pt>
                <c:pt idx="7">
                  <c:v>Feb</c:v>
                </c:pt>
                <c:pt idx="8">
                  <c:v>Mars</c:v>
                </c:pt>
                <c:pt idx="9">
                  <c:v>April</c:v>
                </c:pt>
                <c:pt idx="10">
                  <c:v>Mai</c:v>
                </c:pt>
                <c:pt idx="11">
                  <c:v>Juni</c:v>
                </c:pt>
                <c:pt idx="12">
                  <c:v>Juli</c:v>
                </c:pt>
              </c:strCache>
            </c:strRef>
          </c:cat>
          <c:val>
            <c:numRef>
              <c:f>'Forbruksgjeld - juli 2026'!$B$16:$N$16</c:f>
              <c:numCache>
                <c:formatCode>General</c:formatCode>
                <c:ptCount val="13"/>
                <c:pt idx="0">
                  <c:v>36.4</c:v>
                </c:pt>
                <c:pt idx="1">
                  <c:v>36.200000000000003</c:v>
                </c:pt>
                <c:pt idx="2">
                  <c:v>35.6</c:v>
                </c:pt>
                <c:pt idx="3">
                  <c:v>35.299999999999997</c:v>
                </c:pt>
                <c:pt idx="4">
                  <c:v>37.299999999999997</c:v>
                </c:pt>
                <c:pt idx="5">
                  <c:v>36</c:v>
                </c:pt>
                <c:pt idx="6" formatCode="0.0">
                  <c:v>34.700000000000003</c:v>
                </c:pt>
                <c:pt idx="7" formatCode="0.0">
                  <c:v>33.5</c:v>
                </c:pt>
                <c:pt idx="8" formatCode="0.0">
                  <c:v>35.9</c:v>
                </c:pt>
                <c:pt idx="9" formatCode="0.0">
                  <c:v>35.9</c:v>
                </c:pt>
                <c:pt idx="10" formatCode="0.0">
                  <c:v>37.5</c:v>
                </c:pt>
                <c:pt idx="11" formatCode="0.0">
                  <c:v>37.299999999999997</c:v>
                </c:pt>
                <c:pt idx="12" formatCode="0.0">
                  <c:v>37.9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E78-48B9-8CF8-84669AF0158B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juli 2026'!$B$7:$N$7</c:f>
              <c:strCache>
                <c:ptCount val="13"/>
                <c:pt idx="0">
                  <c:v>Juli</c:v>
                </c:pt>
                <c:pt idx="1">
                  <c:v>Aug</c:v>
                </c:pt>
                <c:pt idx="2">
                  <c:v>Sep</c:v>
                </c:pt>
                <c:pt idx="3">
                  <c:v>Okt</c:v>
                </c:pt>
                <c:pt idx="4">
                  <c:v>Nov</c:v>
                </c:pt>
                <c:pt idx="5">
                  <c:v>Des</c:v>
                </c:pt>
                <c:pt idx="6">
                  <c:v>Jan</c:v>
                </c:pt>
                <c:pt idx="7">
                  <c:v>Feb</c:v>
                </c:pt>
                <c:pt idx="8">
                  <c:v>Mars</c:v>
                </c:pt>
                <c:pt idx="9">
                  <c:v>April</c:v>
                </c:pt>
                <c:pt idx="10">
                  <c:v>Mai</c:v>
                </c:pt>
                <c:pt idx="11">
                  <c:v>Juni</c:v>
                </c:pt>
                <c:pt idx="12">
                  <c:v>Juli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BE78-48B9-8CF8-84669AF01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8"/>
          <c:min val="3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en-US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4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juli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2025 - </a:t>
            </a:r>
            <a:r>
              <a:rPr lang="en-US" sz="14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juli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2026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69854762785966E-2"/>
          <c:y val="0.19197313426921081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juli 2026'!$A$17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juli 2026'!$B$7:$N$7</c:f>
              <c:strCache>
                <c:ptCount val="13"/>
                <c:pt idx="0">
                  <c:v>Juli</c:v>
                </c:pt>
                <c:pt idx="1">
                  <c:v>Aug</c:v>
                </c:pt>
                <c:pt idx="2">
                  <c:v>Sep</c:v>
                </c:pt>
                <c:pt idx="3">
                  <c:v>Okt</c:v>
                </c:pt>
                <c:pt idx="4">
                  <c:v>Nov</c:v>
                </c:pt>
                <c:pt idx="5">
                  <c:v>Des</c:v>
                </c:pt>
                <c:pt idx="6">
                  <c:v>Jan</c:v>
                </c:pt>
                <c:pt idx="7">
                  <c:v>Feb</c:v>
                </c:pt>
                <c:pt idx="8">
                  <c:v>Mars</c:v>
                </c:pt>
                <c:pt idx="9">
                  <c:v>April</c:v>
                </c:pt>
                <c:pt idx="10">
                  <c:v>Mai</c:v>
                </c:pt>
                <c:pt idx="11">
                  <c:v>Juni</c:v>
                </c:pt>
                <c:pt idx="12">
                  <c:v>Juli</c:v>
                </c:pt>
              </c:strCache>
            </c:strRef>
          </c:cat>
          <c:val>
            <c:numRef>
              <c:f>'Forbruksgjeld - juli 2026'!$B$17:$N$17</c:f>
              <c:numCache>
                <c:formatCode>0.0</c:formatCode>
                <c:ptCount val="13"/>
                <c:pt idx="0">
                  <c:v>136.69999999999999</c:v>
                </c:pt>
                <c:pt idx="1">
                  <c:v>137.1</c:v>
                </c:pt>
                <c:pt idx="2">
                  <c:v>138.9</c:v>
                </c:pt>
                <c:pt idx="3">
                  <c:v>139.30000000000001</c:v>
                </c:pt>
                <c:pt idx="4">
                  <c:v>139.1</c:v>
                </c:pt>
                <c:pt idx="5">
                  <c:v>140.6</c:v>
                </c:pt>
                <c:pt idx="6">
                  <c:v>140.9</c:v>
                </c:pt>
                <c:pt idx="7">
                  <c:v>142.19999999999999</c:v>
                </c:pt>
                <c:pt idx="8">
                  <c:v>137.5</c:v>
                </c:pt>
                <c:pt idx="9">
                  <c:v>137.5</c:v>
                </c:pt>
                <c:pt idx="10">
                  <c:v>138.19999999999999</c:v>
                </c:pt>
                <c:pt idx="11">
                  <c:v>137.4</c:v>
                </c:pt>
                <c:pt idx="12">
                  <c:v>137.69999999999999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3-4092-9236-86AE0BCB4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juli 2026'!$A$15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juli 2026'!$B$7:$N$7</c15:sqref>
                        </c15:formulaRef>
                      </c:ext>
                    </c:extLst>
                    <c:strCache>
                      <c:ptCount val="13"/>
                      <c:pt idx="0">
                        <c:v>Juli</c:v>
                      </c:pt>
                      <c:pt idx="1">
                        <c:v>Aug</c:v>
                      </c:pt>
                      <c:pt idx="2">
                        <c:v>Sep</c:v>
                      </c:pt>
                      <c:pt idx="3">
                        <c:v>Okt</c:v>
                      </c:pt>
                      <c:pt idx="4">
                        <c:v>Nov</c:v>
                      </c:pt>
                      <c:pt idx="5">
                        <c:v>Des</c:v>
                      </c:pt>
                      <c:pt idx="6">
                        <c:v>Jan</c:v>
                      </c:pt>
                      <c:pt idx="7">
                        <c:v>Feb</c:v>
                      </c:pt>
                      <c:pt idx="8">
                        <c:v>Mars</c:v>
                      </c:pt>
                      <c:pt idx="9">
                        <c:v>April</c:v>
                      </c:pt>
                      <c:pt idx="10">
                        <c:v>Mai</c:v>
                      </c:pt>
                      <c:pt idx="11">
                        <c:v>Juni</c:v>
                      </c:pt>
                      <c:pt idx="12">
                        <c:v>Juli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juli 2026'!$B$15:$E$15</c15:sqref>
                        </c15:formulaRef>
                      </c:ext>
                    </c:extLst>
                    <c:numCache>
                      <c:formatCode>0.0</c:formatCode>
                      <c:ptCount val="4"/>
                      <c:pt idx="0">
                        <c:v>40.200000000000003</c:v>
                      </c:pt>
                      <c:pt idx="1">
                        <c:v>40.5</c:v>
                      </c:pt>
                      <c:pt idx="2">
                        <c:v>41.5</c:v>
                      </c:pt>
                      <c:pt idx="3" formatCode="General">
                        <c:v>41.6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5203-4092-9236-86AE0BCB4504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juli 2026'!$B$7:$N$7</c15:sqref>
                        </c15:formulaRef>
                      </c:ext>
                    </c:extLst>
                    <c:strCache>
                      <c:ptCount val="13"/>
                      <c:pt idx="0">
                        <c:v>Juli</c:v>
                      </c:pt>
                      <c:pt idx="1">
                        <c:v>Aug</c:v>
                      </c:pt>
                      <c:pt idx="2">
                        <c:v>Sep</c:v>
                      </c:pt>
                      <c:pt idx="3">
                        <c:v>Okt</c:v>
                      </c:pt>
                      <c:pt idx="4">
                        <c:v>Nov</c:v>
                      </c:pt>
                      <c:pt idx="5">
                        <c:v>Des</c:v>
                      </c:pt>
                      <c:pt idx="6">
                        <c:v>Jan</c:v>
                      </c:pt>
                      <c:pt idx="7">
                        <c:v>Feb</c:v>
                      </c:pt>
                      <c:pt idx="8">
                        <c:v>Mars</c:v>
                      </c:pt>
                      <c:pt idx="9">
                        <c:v>April</c:v>
                      </c:pt>
                      <c:pt idx="10">
                        <c:v>Mai</c:v>
                      </c:pt>
                      <c:pt idx="11">
                        <c:v>Juni</c:v>
                      </c:pt>
                      <c:pt idx="12">
                        <c:v>Juli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203-4092-9236-86AE0BCB450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juli 2026'!$B$7:$N$7</c15:sqref>
                        </c15:formulaRef>
                      </c:ext>
                    </c:extLst>
                    <c:strCache>
                      <c:ptCount val="13"/>
                      <c:pt idx="0">
                        <c:v>Juli</c:v>
                      </c:pt>
                      <c:pt idx="1">
                        <c:v>Aug</c:v>
                      </c:pt>
                      <c:pt idx="2">
                        <c:v>Sep</c:v>
                      </c:pt>
                      <c:pt idx="3">
                        <c:v>Okt</c:v>
                      </c:pt>
                      <c:pt idx="4">
                        <c:v>Nov</c:v>
                      </c:pt>
                      <c:pt idx="5">
                        <c:v>Des</c:v>
                      </c:pt>
                      <c:pt idx="6">
                        <c:v>Jan</c:v>
                      </c:pt>
                      <c:pt idx="7">
                        <c:v>Feb</c:v>
                      </c:pt>
                      <c:pt idx="8">
                        <c:v>Mars</c:v>
                      </c:pt>
                      <c:pt idx="9">
                        <c:v>April</c:v>
                      </c:pt>
                      <c:pt idx="10">
                        <c:v>Mai</c:v>
                      </c:pt>
                      <c:pt idx="11">
                        <c:v>Juni</c:v>
                      </c:pt>
                      <c:pt idx="12">
                        <c:v>Juli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203-4092-9236-86AE0BCB450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juli 2026'!$B$7:$N$7</c15:sqref>
                        </c15:formulaRef>
                      </c:ext>
                    </c:extLst>
                    <c:strCache>
                      <c:ptCount val="13"/>
                      <c:pt idx="0">
                        <c:v>Juli</c:v>
                      </c:pt>
                      <c:pt idx="1">
                        <c:v>Aug</c:v>
                      </c:pt>
                      <c:pt idx="2">
                        <c:v>Sep</c:v>
                      </c:pt>
                      <c:pt idx="3">
                        <c:v>Okt</c:v>
                      </c:pt>
                      <c:pt idx="4">
                        <c:v>Nov</c:v>
                      </c:pt>
                      <c:pt idx="5">
                        <c:v>Des</c:v>
                      </c:pt>
                      <c:pt idx="6">
                        <c:v>Jan</c:v>
                      </c:pt>
                      <c:pt idx="7">
                        <c:v>Feb</c:v>
                      </c:pt>
                      <c:pt idx="8">
                        <c:v>Mars</c:v>
                      </c:pt>
                      <c:pt idx="9">
                        <c:v>April</c:v>
                      </c:pt>
                      <c:pt idx="10">
                        <c:v>Mai</c:v>
                      </c:pt>
                      <c:pt idx="11">
                        <c:v>Juni</c:v>
                      </c:pt>
                      <c:pt idx="12">
                        <c:v>Juli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203-4092-9236-86AE0BCB4504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43"/>
          <c:min val="13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2237350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F759FD0-83F4-498C-AB53-C27D6D43B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350" cy="743756"/>
        </a:xfrm>
        <a:prstGeom prst="rect">
          <a:avLst/>
        </a:prstGeom>
      </xdr:spPr>
    </xdr:pic>
    <xdr:clientData/>
  </xdr:twoCellAnchor>
  <xdr:twoCellAnchor>
    <xdr:from>
      <xdr:col>7</xdr:col>
      <xdr:colOff>607816</xdr:colOff>
      <xdr:row>28</xdr:row>
      <xdr:rowOff>134865</xdr:rowOff>
    </xdr:from>
    <xdr:to>
      <xdr:col>17</xdr:col>
      <xdr:colOff>467264</xdr:colOff>
      <xdr:row>53</xdr:row>
      <xdr:rowOff>2207</xdr:rowOff>
    </xdr:to>
    <xdr:graphicFrame macro="">
      <xdr:nvGraphicFramePr>
        <xdr:cNvPr id="12" name="Diagram 2">
          <a:extLst>
            <a:ext uri="{FF2B5EF4-FFF2-40B4-BE49-F238E27FC236}">
              <a16:creationId xmlns:a16="http://schemas.microsoft.com/office/drawing/2014/main" id="{94C7644B-C75E-4F0B-9CF1-834CBEFBF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649695</xdr:colOff>
      <xdr:row>53</xdr:row>
      <xdr:rowOff>143668</xdr:rowOff>
    </xdr:from>
    <xdr:to>
      <xdr:col>17</xdr:col>
      <xdr:colOff>504265</xdr:colOff>
      <xdr:row>77</xdr:row>
      <xdr:rowOff>98052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447B8A77-4A84-451B-B29C-CF877D8D2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99219</xdr:colOff>
      <xdr:row>28</xdr:row>
      <xdr:rowOff>111346</xdr:rowOff>
    </xdr:from>
    <xdr:to>
      <xdr:col>7</xdr:col>
      <xdr:colOff>545702</xdr:colOff>
      <xdr:row>52</xdr:row>
      <xdr:rowOff>151033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45B9E0B9-DA21-4730-8AFB-AD1665D40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53</xdr:row>
      <xdr:rowOff>128985</xdr:rowOff>
    </xdr:from>
    <xdr:to>
      <xdr:col>7</xdr:col>
      <xdr:colOff>515938</xdr:colOff>
      <xdr:row>77</xdr:row>
      <xdr:rowOff>128984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F0E3F75-0B65-4668-A92E-49BAA87C0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575394</xdr:colOff>
      <xdr:row>28</xdr:row>
      <xdr:rowOff>143862</xdr:rowOff>
    </xdr:from>
    <xdr:to>
      <xdr:col>28</xdr:col>
      <xdr:colOff>0</xdr:colOff>
      <xdr:row>52</xdr:row>
      <xdr:rowOff>116159</xdr:rowOff>
    </xdr:to>
    <xdr:graphicFrame macro="">
      <xdr:nvGraphicFramePr>
        <xdr:cNvPr id="7" name="Diagram 2">
          <a:extLst>
            <a:ext uri="{FF2B5EF4-FFF2-40B4-BE49-F238E27FC236}">
              <a16:creationId xmlns:a16="http://schemas.microsoft.com/office/drawing/2014/main" id="{2A10562C-784D-4F55-BBE9-27435A914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18</xdr:col>
      <xdr:colOff>0</xdr:colOff>
      <xdr:row>54</xdr:row>
      <xdr:rowOff>1</xdr:rowOff>
    </xdr:from>
    <xdr:to>
      <xdr:col>29</xdr:col>
      <xdr:colOff>463201</xdr:colOff>
      <xdr:row>81</xdr:row>
      <xdr:rowOff>67584</xdr:rowOff>
    </xdr:to>
    <xdr:pic>
      <xdr:nvPicPr>
        <xdr:cNvPr id="10" name="Bilde 9">
          <a:extLst>
            <a:ext uri="{FF2B5EF4-FFF2-40B4-BE49-F238E27FC236}">
              <a16:creationId xmlns:a16="http://schemas.microsoft.com/office/drawing/2014/main" id="{641FC00C-B84D-3A2D-CE5A-0751A4274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958664" y="9883820"/>
          <a:ext cx="8924795" cy="4999706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0.13486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744235" y="64054"/>
          <a:ext cx="1555934" cy="545564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0.79259</cdr:x>
      <cdr:y>0.01417</cdr:y>
    </cdr:from>
    <cdr:to>
      <cdr:x>0.97452</cdr:x>
      <cdr:y>0.12572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055191" y="61248"/>
          <a:ext cx="1619433" cy="482160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0.12834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861840" y="70978"/>
          <a:ext cx="1691678" cy="507417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0.1362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7966" y="82878"/>
          <a:ext cx="1572274" cy="53396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0.76851</cdr:x>
      <cdr:y>0.01417</cdr:y>
    </cdr:from>
    <cdr:to>
      <cdr:x>0.97051</cdr:x>
      <cdr:y>0.1302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4277" y="64198"/>
          <a:ext cx="1670199" cy="525700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Gjeldsutvikling%20-%20KPI/Gjeldsutvikling_KPI_2026.xlsx" TargetMode="External"/><Relationship Id="rId2" Type="http://schemas.openxmlformats.org/officeDocument/2006/relationships/externalLinkPath" Target="https://brangj.sharepoint.com/sites/NorskGjeldsinformasjon/Shared%20Documents/NoGi/Statistikk/Nettsiden%20v&#229;r/Gjeldsutvikling%20-%20KPI/Gjeldsutvikling_KPI_2026.xlsx" TargetMode="External"/><Relationship Id="rId1" Type="http://schemas.openxmlformats.org/officeDocument/2006/relationships/externalLinkPath" Target="/sites/NorskGjeldsinformasjon/Shared%20Documents/NoGi/Statistikk/Nettsiden%20v&#229;r/Gjeldsutvikling%20-%20KPI/Gjeldsutvikling_KPI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otal gjeld og KPI"/>
      <sheetName val="Rentebærende og KPI"/>
      <sheetName val="Rentebærende gjeld 2025"/>
    </sheetNames>
    <sheetDataSet>
      <sheetData sheetId="0"/>
      <sheetData sheetId="1">
        <row r="1">
          <cell r="B1" t="str">
            <v>Rentebærende gjeld</v>
          </cell>
          <cell r="C1" t="str">
            <v>KPI_totalindeks_2025=100</v>
          </cell>
          <cell r="D1" t="str">
            <v>KPI-indeks (base jan 2020 er 100)</v>
          </cell>
          <cell r="E1" t="str">
            <v>Real gjeld i faste priser (deflatert med KPI)</v>
          </cell>
          <cell r="F1" t="str">
            <v>Real gjeldsindeks (base jan 2020 = 100)</v>
          </cell>
          <cell r="G1" t="str">
            <v>Nominell gjeldsindeks (base jan 2020 = 100)</v>
          </cell>
        </row>
        <row r="2">
          <cell r="A2">
            <v>43831</v>
          </cell>
          <cell r="B2">
            <v>151.80000000000001</v>
          </cell>
          <cell r="C2">
            <v>80.8</v>
          </cell>
          <cell r="D2">
            <v>100</v>
          </cell>
          <cell r="E2">
            <v>151.80000000000001</v>
          </cell>
          <cell r="F2">
            <v>100</v>
          </cell>
          <cell r="G2">
            <v>100</v>
          </cell>
        </row>
        <row r="3">
          <cell r="A3">
            <v>43862</v>
          </cell>
          <cell r="B3">
            <v>149.5</v>
          </cell>
          <cell r="C3">
            <v>80.8</v>
          </cell>
          <cell r="D3">
            <v>100</v>
          </cell>
          <cell r="E3">
            <v>149.5</v>
          </cell>
          <cell r="F3">
            <v>98.48484848484847</v>
          </cell>
          <cell r="G3">
            <v>98.48484848484847</v>
          </cell>
        </row>
        <row r="4">
          <cell r="A4">
            <v>43891</v>
          </cell>
          <cell r="B4">
            <v>149.60000000000002</v>
          </cell>
          <cell r="C4">
            <v>80.8</v>
          </cell>
          <cell r="D4">
            <v>100</v>
          </cell>
          <cell r="E4">
            <v>149.60000000000002</v>
          </cell>
          <cell r="F4">
            <v>98.550724637681171</v>
          </cell>
          <cell r="G4">
            <v>98.550724637681171</v>
          </cell>
        </row>
        <row r="5">
          <cell r="A5">
            <v>43922</v>
          </cell>
          <cell r="B5">
            <v>151.19999999999999</v>
          </cell>
          <cell r="C5">
            <v>81.099999999999994</v>
          </cell>
          <cell r="D5">
            <v>100.37128712871286</v>
          </cell>
          <cell r="E5">
            <v>150.64069050554872</v>
          </cell>
          <cell r="F5">
            <v>99.236291505631556</v>
          </cell>
          <cell r="G5">
            <v>99.604743083003939</v>
          </cell>
        </row>
        <row r="6">
          <cell r="A6">
            <v>43952</v>
          </cell>
          <cell r="B6">
            <v>148.5</v>
          </cell>
          <cell r="C6">
            <v>81.2</v>
          </cell>
          <cell r="D6">
            <v>100.4950495049505</v>
          </cell>
          <cell r="E6">
            <v>147.76847290640393</v>
          </cell>
          <cell r="F6">
            <v>97.344185050331973</v>
          </cell>
          <cell r="G6">
            <v>97.826086956521735</v>
          </cell>
        </row>
        <row r="7">
          <cell r="A7">
            <v>43983</v>
          </cell>
          <cell r="B7">
            <v>146</v>
          </cell>
          <cell r="C7">
            <v>81.400000000000006</v>
          </cell>
          <cell r="D7">
            <v>100.74257425742574</v>
          </cell>
          <cell r="E7">
            <v>144.92383292383292</v>
          </cell>
          <cell r="F7">
            <v>95.470245667874124</v>
          </cell>
          <cell r="G7">
            <v>96.179183135704875</v>
          </cell>
        </row>
        <row r="8">
          <cell r="A8">
            <v>44013</v>
          </cell>
          <cell r="B8">
            <v>144.30000000000001</v>
          </cell>
          <cell r="C8">
            <v>82</v>
          </cell>
          <cell r="D8">
            <v>101.48514851485149</v>
          </cell>
          <cell r="E8">
            <v>142.18829268292683</v>
          </cell>
          <cell r="F8">
            <v>93.668176997975507</v>
          </cell>
          <cell r="G8">
            <v>95.059288537549406</v>
          </cell>
        </row>
        <row r="9">
          <cell r="A9">
            <v>44044</v>
          </cell>
          <cell r="B9">
            <v>141.4</v>
          </cell>
          <cell r="C9">
            <v>81.7</v>
          </cell>
          <cell r="D9">
            <v>101.11386138613862</v>
          </cell>
          <cell r="E9">
            <v>139.84235006119951</v>
          </cell>
          <cell r="F9">
            <v>92.122760251119558</v>
          </cell>
          <cell r="G9">
            <v>93.148880105401844</v>
          </cell>
        </row>
        <row r="10">
          <cell r="A10">
            <v>44075</v>
          </cell>
          <cell r="B10">
            <v>141.19999999999999</v>
          </cell>
          <cell r="C10">
            <v>82</v>
          </cell>
          <cell r="D10">
            <v>101.48514851485149</v>
          </cell>
          <cell r="E10">
            <v>139.13365853658536</v>
          </cell>
          <cell r="F10">
            <v>91.65590153925254</v>
          </cell>
          <cell r="G10">
            <v>93.017127799736471</v>
          </cell>
        </row>
        <row r="11">
          <cell r="A11">
            <v>44105</v>
          </cell>
          <cell r="B11">
            <v>143.1</v>
          </cell>
          <cell r="C11">
            <v>82.2</v>
          </cell>
          <cell r="D11">
            <v>101.73267326732673</v>
          </cell>
          <cell r="E11">
            <v>140.66277372262772</v>
          </cell>
          <cell r="F11">
            <v>92.663223796197443</v>
          </cell>
          <cell r="G11">
            <v>94.268774703557298</v>
          </cell>
        </row>
        <row r="12">
          <cell r="A12">
            <v>44136</v>
          </cell>
          <cell r="B12">
            <v>141.60000000000002</v>
          </cell>
          <cell r="C12">
            <v>81.599999999999994</v>
          </cell>
          <cell r="D12">
            <v>100.99009900990099</v>
          </cell>
          <cell r="E12">
            <v>140.21176470588236</v>
          </cell>
          <cell r="F12">
            <v>92.366116407037126</v>
          </cell>
          <cell r="G12">
            <v>93.280632411067202</v>
          </cell>
        </row>
        <row r="13">
          <cell r="A13">
            <v>44166</v>
          </cell>
          <cell r="B13">
            <v>139.4</v>
          </cell>
          <cell r="C13">
            <v>82</v>
          </cell>
          <cell r="D13">
            <v>101.48514851485149</v>
          </cell>
          <cell r="E13">
            <v>137.36000000000001</v>
          </cell>
          <cell r="F13">
            <v>90.487483530961796</v>
          </cell>
          <cell r="G13">
            <v>91.831357048748359</v>
          </cell>
        </row>
        <row r="14">
          <cell r="A14">
            <v>44197</v>
          </cell>
          <cell r="B14">
            <v>139.10000000000002</v>
          </cell>
          <cell r="C14">
            <v>82.8</v>
          </cell>
          <cell r="D14">
            <v>102.47524752475248</v>
          </cell>
          <cell r="E14">
            <v>135.74009661835751</v>
          </cell>
          <cell r="F14">
            <v>89.420353503529313</v>
          </cell>
          <cell r="G14">
            <v>91.633728590250342</v>
          </cell>
        </row>
        <row r="15">
          <cell r="A15">
            <v>44228</v>
          </cell>
          <cell r="B15">
            <v>137.6</v>
          </cell>
          <cell r="C15">
            <v>83.4</v>
          </cell>
          <cell r="D15">
            <v>103.21782178217822</v>
          </cell>
          <cell r="E15">
            <v>133.31031175059951</v>
          </cell>
          <cell r="F15">
            <v>87.819704710539852</v>
          </cell>
          <cell r="G15">
            <v>90.645586297760204</v>
          </cell>
        </row>
        <row r="16">
          <cell r="A16">
            <v>44256</v>
          </cell>
          <cell r="B16">
            <v>135.4</v>
          </cell>
          <cell r="C16">
            <v>83.2</v>
          </cell>
          <cell r="D16">
            <v>102.97029702970298</v>
          </cell>
          <cell r="E16">
            <v>131.49423076923077</v>
          </cell>
          <cell r="F16">
            <v>86.623340427688248</v>
          </cell>
          <cell r="G16">
            <v>89.196310935441375</v>
          </cell>
        </row>
        <row r="17">
          <cell r="A17">
            <v>44287</v>
          </cell>
          <cell r="B17">
            <v>133.6</v>
          </cell>
          <cell r="C17">
            <v>83.5</v>
          </cell>
          <cell r="D17">
            <v>103.34158415841586</v>
          </cell>
          <cell r="E17">
            <v>129.28</v>
          </cell>
          <cell r="F17">
            <v>85.164690382081673</v>
          </cell>
          <cell r="G17">
            <v>88.01054018445322</v>
          </cell>
        </row>
        <row r="18">
          <cell r="A18">
            <v>44317</v>
          </cell>
          <cell r="B18">
            <v>133.4</v>
          </cell>
          <cell r="C18">
            <v>83.4</v>
          </cell>
          <cell r="D18">
            <v>103.21782178217822</v>
          </cell>
          <cell r="E18">
            <v>129.24124700239807</v>
          </cell>
          <cell r="F18">
            <v>85.139161398154187</v>
          </cell>
          <cell r="G18">
            <v>87.878787878787875</v>
          </cell>
        </row>
        <row r="19">
          <cell r="A19">
            <v>44348</v>
          </cell>
          <cell r="B19">
            <v>132.39999999999998</v>
          </cell>
          <cell r="C19">
            <v>83.7</v>
          </cell>
          <cell r="D19">
            <v>103.5891089108911</v>
          </cell>
          <cell r="E19">
            <v>127.81266427718037</v>
          </cell>
          <cell r="F19">
            <v>84.198066058748594</v>
          </cell>
          <cell r="G19">
            <v>87.220026350461112</v>
          </cell>
        </row>
        <row r="20">
          <cell r="A20">
            <v>44378</v>
          </cell>
          <cell r="B20">
            <v>129.6</v>
          </cell>
          <cell r="C20">
            <v>84.5</v>
          </cell>
          <cell r="D20">
            <v>104.57920792079207</v>
          </cell>
          <cell r="E20">
            <v>123.92520710059169</v>
          </cell>
          <cell r="F20">
            <v>81.637158827794252</v>
          </cell>
          <cell r="G20">
            <v>85.375494071146235</v>
          </cell>
        </row>
        <row r="21">
          <cell r="A21">
            <v>44409</v>
          </cell>
          <cell r="B21">
            <v>130.4</v>
          </cell>
          <cell r="C21">
            <v>84.4</v>
          </cell>
          <cell r="D21">
            <v>104.45544554455446</v>
          </cell>
          <cell r="E21">
            <v>124.83791469194311</v>
          </cell>
          <cell r="F21">
            <v>82.23841547558834</v>
          </cell>
          <cell r="G21">
            <v>85.902503293807641</v>
          </cell>
        </row>
        <row r="22">
          <cell r="A22">
            <v>44440</v>
          </cell>
          <cell r="B22">
            <v>125.6</v>
          </cell>
          <cell r="C22">
            <v>85.4</v>
          </cell>
          <cell r="D22">
            <v>105.6930693069307</v>
          </cell>
          <cell r="E22">
            <v>118.83466042154565</v>
          </cell>
          <cell r="F22">
            <v>78.283702517487242</v>
          </cell>
          <cell r="G22">
            <v>82.740447957839251</v>
          </cell>
        </row>
        <row r="23">
          <cell r="A23">
            <v>44470</v>
          </cell>
          <cell r="B23">
            <v>129</v>
          </cell>
          <cell r="C23">
            <v>85.1</v>
          </cell>
          <cell r="D23">
            <v>105.32178217821782</v>
          </cell>
          <cell r="E23">
            <v>122.48178613396004</v>
          </cell>
          <cell r="F23">
            <v>80.686288625797118</v>
          </cell>
          <cell r="G23">
            <v>84.980237154150188</v>
          </cell>
        </row>
        <row r="24">
          <cell r="A24">
            <v>44501</v>
          </cell>
          <cell r="B24">
            <v>128.5</v>
          </cell>
          <cell r="C24">
            <v>85.8</v>
          </cell>
          <cell r="D24">
            <v>106.1881188118812</v>
          </cell>
          <cell r="E24">
            <v>121.01165501165501</v>
          </cell>
          <cell r="F24">
            <v>79.717822800826738</v>
          </cell>
          <cell r="G24">
            <v>84.650856389986814</v>
          </cell>
        </row>
        <row r="25">
          <cell r="A25">
            <v>44531</v>
          </cell>
          <cell r="B25">
            <v>128.69999999999999</v>
          </cell>
          <cell r="C25">
            <v>86.3</v>
          </cell>
          <cell r="D25">
            <v>106.8069306930693</v>
          </cell>
          <cell r="E25">
            <v>120.49779837775202</v>
          </cell>
          <cell r="F25">
            <v>79.379313819335977</v>
          </cell>
          <cell r="G25">
            <v>84.782608695652158</v>
          </cell>
        </row>
        <row r="26">
          <cell r="A26">
            <v>44562</v>
          </cell>
          <cell r="B26">
            <v>127.39999999999999</v>
          </cell>
          <cell r="C26">
            <v>85.5</v>
          </cell>
          <cell r="D26">
            <v>105.81683168316832</v>
          </cell>
          <cell r="E26">
            <v>120.3967251461988</v>
          </cell>
          <cell r="F26">
            <v>79.312730662845055</v>
          </cell>
          <cell r="G26">
            <v>83.926218708827392</v>
          </cell>
        </row>
        <row r="27">
          <cell r="A27">
            <v>44593</v>
          </cell>
          <cell r="B27">
            <v>127.39999999999999</v>
          </cell>
          <cell r="C27">
            <v>86.5</v>
          </cell>
          <cell r="D27">
            <v>107.05445544554455</v>
          </cell>
          <cell r="E27">
            <v>119.00485549132947</v>
          </cell>
          <cell r="F27">
            <v>78.395820481771707</v>
          </cell>
          <cell r="G27">
            <v>83.926218708827392</v>
          </cell>
        </row>
        <row r="28">
          <cell r="A28">
            <v>44621</v>
          </cell>
          <cell r="B28">
            <v>127.80000000000001</v>
          </cell>
          <cell r="C28">
            <v>87</v>
          </cell>
          <cell r="D28">
            <v>107.67326732673268</v>
          </cell>
          <cell r="E28">
            <v>118.69241379310344</v>
          </cell>
          <cell r="F28">
            <v>78.189995911135341</v>
          </cell>
          <cell r="G28">
            <v>84.189723320158109</v>
          </cell>
        </row>
        <row r="29">
          <cell r="A29">
            <v>44652</v>
          </cell>
          <cell r="B29">
            <v>127.4</v>
          </cell>
          <cell r="C29">
            <v>88</v>
          </cell>
          <cell r="D29">
            <v>108.91089108910892</v>
          </cell>
          <cell r="E29">
            <v>116.97636363636364</v>
          </cell>
          <cell r="F29">
            <v>77.059528087196071</v>
          </cell>
          <cell r="G29">
            <v>83.926218708827406</v>
          </cell>
        </row>
        <row r="30">
          <cell r="A30">
            <v>44682</v>
          </cell>
          <cell r="B30">
            <v>126.9</v>
          </cell>
          <cell r="C30">
            <v>88.3</v>
          </cell>
          <cell r="D30">
            <v>109.28217821782178</v>
          </cell>
          <cell r="E30">
            <v>116.12140430351077</v>
          </cell>
          <cell r="F30">
            <v>76.496313770428699</v>
          </cell>
          <cell r="G30">
            <v>83.596837944664031</v>
          </cell>
        </row>
        <row r="31">
          <cell r="A31">
            <v>44713</v>
          </cell>
          <cell r="B31">
            <v>125.8</v>
          </cell>
          <cell r="C31">
            <v>89</v>
          </cell>
          <cell r="D31">
            <v>110.14851485148516</v>
          </cell>
          <cell r="E31">
            <v>114.20943820224718</v>
          </cell>
          <cell r="F31">
            <v>75.236784059451367</v>
          </cell>
          <cell r="G31">
            <v>82.87220026350461</v>
          </cell>
        </row>
        <row r="32">
          <cell r="A32">
            <v>44743</v>
          </cell>
          <cell r="B32">
            <v>123.6</v>
          </cell>
          <cell r="C32">
            <v>90.2</v>
          </cell>
          <cell r="D32">
            <v>111.63366336633665</v>
          </cell>
          <cell r="E32">
            <v>110.71929046563191</v>
          </cell>
          <cell r="F32">
            <v>72.937609002392563</v>
          </cell>
          <cell r="G32">
            <v>81.422924901185752</v>
          </cell>
        </row>
        <row r="33">
          <cell r="A33">
            <v>44774</v>
          </cell>
          <cell r="B33">
            <v>124.1</v>
          </cell>
          <cell r="C33">
            <v>89.9</v>
          </cell>
          <cell r="D33">
            <v>111.26237623762378</v>
          </cell>
          <cell r="E33">
            <v>111.5381535038932</v>
          </cell>
          <cell r="F33">
            <v>73.477044468967847</v>
          </cell>
          <cell r="G33">
            <v>81.752305665349141</v>
          </cell>
        </row>
        <row r="34">
          <cell r="A34">
            <v>44805</v>
          </cell>
          <cell r="B34">
            <v>124.9</v>
          </cell>
          <cell r="C34">
            <v>91.2</v>
          </cell>
          <cell r="D34">
            <v>112.87128712871288</v>
          </cell>
          <cell r="E34">
            <v>110.65701754385965</v>
          </cell>
          <cell r="F34">
            <v>72.896585997272496</v>
          </cell>
          <cell r="G34">
            <v>82.279314888010532</v>
          </cell>
        </row>
        <row r="35">
          <cell r="A35">
            <v>44835</v>
          </cell>
          <cell r="B35">
            <v>125.80000000000001</v>
          </cell>
          <cell r="C35">
            <v>91.5</v>
          </cell>
          <cell r="D35">
            <v>113.24257425742574</v>
          </cell>
          <cell r="E35">
            <v>111.08896174863389</v>
          </cell>
          <cell r="F35">
            <v>73.181134221761454</v>
          </cell>
          <cell r="G35">
            <v>82.87220026350461</v>
          </cell>
        </row>
        <row r="36">
          <cell r="A36">
            <v>44866</v>
          </cell>
          <cell r="B36">
            <v>125.7</v>
          </cell>
          <cell r="C36">
            <v>91.4</v>
          </cell>
          <cell r="D36">
            <v>113.11881188118814</v>
          </cell>
          <cell r="E36">
            <v>111.12210065645513</v>
          </cell>
          <cell r="F36">
            <v>73.202964859324851</v>
          </cell>
          <cell r="G36">
            <v>82.806324110671937</v>
          </cell>
        </row>
        <row r="37">
          <cell r="A37">
            <v>44896</v>
          </cell>
          <cell r="B37">
            <v>126.69999999999999</v>
          </cell>
          <cell r="C37">
            <v>91.4</v>
          </cell>
          <cell r="D37">
            <v>113.11881188118814</v>
          </cell>
          <cell r="E37">
            <v>112.00612691466081</v>
          </cell>
          <cell r="F37">
            <v>73.785327348261404</v>
          </cell>
          <cell r="G37">
            <v>83.465085638998673</v>
          </cell>
        </row>
        <row r="38">
          <cell r="A38">
            <v>44927</v>
          </cell>
          <cell r="B38">
            <v>126.7</v>
          </cell>
          <cell r="C38">
            <v>91.5</v>
          </cell>
          <cell r="D38">
            <v>113.24257425742574</v>
          </cell>
          <cell r="E38">
            <v>111.88371584699455</v>
          </cell>
          <cell r="F38">
            <v>73.704687646241467</v>
          </cell>
          <cell r="G38">
            <v>83.465085638998687</v>
          </cell>
        </row>
        <row r="39">
          <cell r="A39">
            <v>44958</v>
          </cell>
          <cell r="B39">
            <v>126.5</v>
          </cell>
          <cell r="C39">
            <v>91.9</v>
          </cell>
          <cell r="D39">
            <v>113.73762376237624</v>
          </cell>
          <cell r="E39">
            <v>111.22089227421108</v>
          </cell>
          <cell r="F39">
            <v>73.268044976423624</v>
          </cell>
          <cell r="G39">
            <v>83.333333333333329</v>
          </cell>
        </row>
        <row r="40">
          <cell r="A40">
            <v>44986</v>
          </cell>
          <cell r="B40">
            <v>127.3</v>
          </cell>
          <cell r="C40">
            <v>92.7</v>
          </cell>
          <cell r="D40">
            <v>114.72772277227723</v>
          </cell>
          <cell r="E40">
            <v>110.95836030204963</v>
          </cell>
          <cell r="F40">
            <v>73.095099013207914</v>
          </cell>
          <cell r="G40">
            <v>83.86034255599472</v>
          </cell>
        </row>
        <row r="41">
          <cell r="A41">
            <v>45017</v>
          </cell>
          <cell r="B41">
            <v>128</v>
          </cell>
          <cell r="C41">
            <v>93.6</v>
          </cell>
          <cell r="D41">
            <v>115.84158415841583</v>
          </cell>
          <cell r="E41">
            <v>110.4957264957265</v>
          </cell>
          <cell r="F41">
            <v>72.790333659898877</v>
          </cell>
          <cell r="G41">
            <v>84.321475625823453</v>
          </cell>
        </row>
        <row r="42">
          <cell r="A42">
            <v>45047</v>
          </cell>
          <cell r="B42">
            <v>128.4</v>
          </cell>
          <cell r="C42">
            <v>94.1</v>
          </cell>
          <cell r="D42">
            <v>116.46039603960396</v>
          </cell>
          <cell r="E42">
            <v>110.25207226354941</v>
          </cell>
          <cell r="F42">
            <v>72.629823625526612</v>
          </cell>
          <cell r="G42">
            <v>84.584980237154156</v>
          </cell>
        </row>
        <row r="43">
          <cell r="A43">
            <v>45078</v>
          </cell>
          <cell r="B43">
            <v>127.2</v>
          </cell>
          <cell r="C43">
            <v>94.7</v>
          </cell>
          <cell r="D43">
            <v>117.20297029702971</v>
          </cell>
          <cell r="E43">
            <v>108.52967265047518</v>
          </cell>
          <cell r="F43">
            <v>71.495173024028432</v>
          </cell>
          <cell r="G43">
            <v>83.794466403162048</v>
          </cell>
        </row>
        <row r="44">
          <cell r="A44">
            <v>45108</v>
          </cell>
          <cell r="B44">
            <v>125.9</v>
          </cell>
          <cell r="C44">
            <v>95</v>
          </cell>
          <cell r="D44">
            <v>117.57425742574257</v>
          </cell>
          <cell r="E44">
            <v>107.08126315789472</v>
          </cell>
          <cell r="F44">
            <v>70.54101657305317</v>
          </cell>
          <cell r="G44">
            <v>82.938076416337282</v>
          </cell>
        </row>
        <row r="45">
          <cell r="A45">
            <v>45139</v>
          </cell>
          <cell r="B45">
            <v>125.2</v>
          </cell>
          <cell r="C45">
            <v>94.3</v>
          </cell>
          <cell r="D45">
            <v>116.70792079207921</v>
          </cell>
          <cell r="E45">
            <v>107.2763520678685</v>
          </cell>
          <cell r="F45">
            <v>70.669533641547105</v>
          </cell>
          <cell r="G45">
            <v>82.476943346508563</v>
          </cell>
        </row>
        <row r="46">
          <cell r="A46">
            <v>45170</v>
          </cell>
          <cell r="B46">
            <v>127.1</v>
          </cell>
          <cell r="C46">
            <v>94.3</v>
          </cell>
          <cell r="D46">
            <v>116.70792079207921</v>
          </cell>
          <cell r="E46">
            <v>108.90434782608695</v>
          </cell>
          <cell r="F46">
            <v>71.741994615340545</v>
          </cell>
          <cell r="G46">
            <v>83.728590250329376</v>
          </cell>
        </row>
        <row r="47">
          <cell r="A47">
            <v>45200</v>
          </cell>
          <cell r="B47">
            <v>128.6</v>
          </cell>
          <cell r="C47">
            <v>95.2</v>
          </cell>
          <cell r="D47">
            <v>117.82178217821783</v>
          </cell>
          <cell r="E47">
            <v>109.14789915966385</v>
          </cell>
          <cell r="F47">
            <v>71.902436864073678</v>
          </cell>
          <cell r="G47">
            <v>84.716732542819486</v>
          </cell>
        </row>
        <row r="48">
          <cell r="A48">
            <v>45231</v>
          </cell>
          <cell r="B48">
            <v>129.80000000000001</v>
          </cell>
          <cell r="C48">
            <v>95.7</v>
          </cell>
          <cell r="D48">
            <v>118.44059405940595</v>
          </cell>
          <cell r="E48">
            <v>109.59080459770115</v>
          </cell>
          <cell r="F48">
            <v>72.194205927339368</v>
          </cell>
          <cell r="G48">
            <v>85.507246376811594</v>
          </cell>
        </row>
        <row r="49">
          <cell r="A49">
            <v>45261</v>
          </cell>
          <cell r="B49">
            <v>130.5</v>
          </cell>
          <cell r="C49">
            <v>95.7</v>
          </cell>
          <cell r="D49">
            <v>118.44059405940595</v>
          </cell>
          <cell r="E49">
            <v>110.18181818181817</v>
          </cell>
          <cell r="F49">
            <v>72.583542939274153</v>
          </cell>
          <cell r="G49">
            <v>85.968379446640313</v>
          </cell>
        </row>
        <row r="50">
          <cell r="A50">
            <v>45292</v>
          </cell>
          <cell r="B50">
            <v>130.9</v>
          </cell>
          <cell r="C50">
            <v>95.9</v>
          </cell>
          <cell r="D50">
            <v>118.6881188118812</v>
          </cell>
          <cell r="E50">
            <v>110.2890510948905</v>
          </cell>
          <cell r="F50">
            <v>72.654183856976601</v>
          </cell>
          <cell r="G50">
            <v>86.231884057971016</v>
          </cell>
        </row>
        <row r="51">
          <cell r="A51">
            <v>45323</v>
          </cell>
          <cell r="B51">
            <v>132</v>
          </cell>
          <cell r="C51">
            <v>96.1</v>
          </cell>
          <cell r="D51">
            <v>118.93564356435644</v>
          </cell>
          <cell r="E51">
            <v>110.98439125910511</v>
          </cell>
          <cell r="F51">
            <v>73.1122472062616</v>
          </cell>
          <cell r="G51">
            <v>86.956521739130437</v>
          </cell>
        </row>
        <row r="52">
          <cell r="A52">
            <v>45352</v>
          </cell>
          <cell r="B52">
            <v>132.19999999999999</v>
          </cell>
          <cell r="C52">
            <v>96.3</v>
          </cell>
          <cell r="D52">
            <v>119.18316831683168</v>
          </cell>
          <cell r="E52">
            <v>110.92170301142262</v>
          </cell>
          <cell r="F52">
            <v>73.070950600410157</v>
          </cell>
          <cell r="G52">
            <v>87.088274044795767</v>
          </cell>
        </row>
        <row r="53">
          <cell r="A53">
            <v>45383</v>
          </cell>
          <cell r="B53">
            <v>132.19999999999999</v>
          </cell>
          <cell r="C53">
            <v>97</v>
          </cell>
          <cell r="D53">
            <v>120.04950495049505</v>
          </cell>
          <cell r="E53">
            <v>110.12123711340205</v>
          </cell>
          <cell r="F53">
            <v>72.543634462056687</v>
          </cell>
          <cell r="G53">
            <v>87.088274044795767</v>
          </cell>
        </row>
        <row r="54">
          <cell r="A54">
            <v>45413</v>
          </cell>
          <cell r="B54">
            <v>132.4</v>
          </cell>
          <cell r="C54">
            <v>96.9</v>
          </cell>
          <cell r="D54">
            <v>119.92574257425743</v>
          </cell>
          <cell r="E54">
            <v>110.4016511867905</v>
          </cell>
          <cell r="F54">
            <v>72.728360465606386</v>
          </cell>
          <cell r="G54">
            <v>87.220026350461126</v>
          </cell>
        </row>
        <row r="55">
          <cell r="A55">
            <v>45444</v>
          </cell>
          <cell r="B55">
            <v>132.69999999999999</v>
          </cell>
          <cell r="C55">
            <v>97.2</v>
          </cell>
          <cell r="D55">
            <v>120.29702970297032</v>
          </cell>
          <cell r="E55">
            <v>110.31028806584359</v>
          </cell>
          <cell r="F55">
            <v>72.668173956418698</v>
          </cell>
          <cell r="G55">
            <v>87.417654808959142</v>
          </cell>
        </row>
        <row r="56">
          <cell r="A56">
            <v>45474</v>
          </cell>
          <cell r="B56">
            <v>132</v>
          </cell>
          <cell r="C56">
            <v>97.7</v>
          </cell>
          <cell r="D56">
            <v>120.91584158415843</v>
          </cell>
          <cell r="E56">
            <v>109.16683725690891</v>
          </cell>
          <cell r="F56">
            <v>71.91491255395843</v>
          </cell>
          <cell r="G56">
            <v>86.956521739130437</v>
          </cell>
        </row>
        <row r="57">
          <cell r="A57">
            <v>45505</v>
          </cell>
          <cell r="B57">
            <v>132.5</v>
          </cell>
          <cell r="C57">
            <v>96.8</v>
          </cell>
          <cell r="D57">
            <v>119.80198019801979</v>
          </cell>
          <cell r="E57">
            <v>110.59917355371901</v>
          </cell>
          <cell r="F57">
            <v>72.858480601922921</v>
          </cell>
          <cell r="G57">
            <v>87.285902503293798</v>
          </cell>
        </row>
        <row r="58">
          <cell r="A58">
            <v>45536</v>
          </cell>
          <cell r="B58">
            <v>134.69999999999999</v>
          </cell>
          <cell r="C58">
            <v>97.1</v>
          </cell>
          <cell r="D58">
            <v>120.17326732673268</v>
          </cell>
          <cell r="E58">
            <v>112.08815653964983</v>
          </cell>
          <cell r="F58">
            <v>73.839365309387233</v>
          </cell>
          <cell r="G58">
            <v>88.735177865612641</v>
          </cell>
        </row>
        <row r="59">
          <cell r="A59">
            <v>45566</v>
          </cell>
          <cell r="B59">
            <v>137</v>
          </cell>
          <cell r="C59">
            <v>97.7</v>
          </cell>
          <cell r="D59">
            <v>120.91584158415843</v>
          </cell>
          <cell r="E59">
            <v>113.30194472876151</v>
          </cell>
          <cell r="F59">
            <v>74.638962271911396</v>
          </cell>
          <cell r="G59">
            <v>90.250329380764157</v>
          </cell>
        </row>
        <row r="60">
          <cell r="A60">
            <v>45597</v>
          </cell>
          <cell r="B60">
            <v>137.89999999999998</v>
          </cell>
          <cell r="C60">
            <v>98</v>
          </cell>
          <cell r="D60">
            <v>121.28712871287128</v>
          </cell>
          <cell r="E60">
            <v>113.69714285714284</v>
          </cell>
          <cell r="F60">
            <v>74.89930359495574</v>
          </cell>
          <cell r="G60">
            <v>90.84321475625822</v>
          </cell>
        </row>
        <row r="61">
          <cell r="A61">
            <v>45627</v>
          </cell>
          <cell r="B61">
            <v>138.19999999999999</v>
          </cell>
          <cell r="C61">
            <v>97.9</v>
          </cell>
          <cell r="D61">
            <v>121.16336633663367</v>
          </cell>
          <cell r="E61">
            <v>114.0608784473953</v>
          </cell>
          <cell r="F61">
            <v>75.138918608297288</v>
          </cell>
          <cell r="G61">
            <v>91.040843214756237</v>
          </cell>
        </row>
        <row r="62">
          <cell r="A62">
            <v>45658</v>
          </cell>
          <cell r="B62">
            <v>138.19999999999999</v>
          </cell>
          <cell r="C62">
            <v>98.1</v>
          </cell>
          <cell r="D62">
            <v>121.41089108910892</v>
          </cell>
          <cell r="E62">
            <v>113.82833843017329</v>
          </cell>
          <cell r="F62">
            <v>74.985730191155</v>
          </cell>
          <cell r="G62">
            <v>91.040843214756237</v>
          </cell>
        </row>
        <row r="63">
          <cell r="A63">
            <v>45689</v>
          </cell>
          <cell r="B63">
            <v>138.441005007</v>
          </cell>
          <cell r="C63">
            <v>99.5</v>
          </cell>
          <cell r="D63">
            <v>123.14356435643565</v>
          </cell>
          <cell r="E63">
            <v>112.42244426699095</v>
          </cell>
          <cell r="F63">
            <v>74.059581203551346</v>
          </cell>
          <cell r="G63">
            <v>91.199608041501961</v>
          </cell>
        </row>
        <row r="64">
          <cell r="A64">
            <v>45717</v>
          </cell>
          <cell r="B64">
            <v>138.82302672099999</v>
          </cell>
          <cell r="C64">
            <v>98.8</v>
          </cell>
          <cell r="D64">
            <v>122.27722772277228</v>
          </cell>
          <cell r="E64">
            <v>113.53138217668825</v>
          </cell>
          <cell r="F64">
            <v>74.790106835762998</v>
          </cell>
          <cell r="G64">
            <v>91.451269249670602</v>
          </cell>
        </row>
        <row r="65">
          <cell r="A65">
            <v>45748</v>
          </cell>
          <cell r="B65">
            <v>138.19999999999999</v>
          </cell>
          <cell r="C65">
            <v>99.4</v>
          </cell>
          <cell r="D65">
            <v>123.01980198019804</v>
          </cell>
          <cell r="E65">
            <v>112.33963782696176</v>
          </cell>
          <cell r="F65">
            <v>74.005031506562418</v>
          </cell>
          <cell r="G65">
            <v>91.040843214756237</v>
          </cell>
        </row>
        <row r="66">
          <cell r="A66">
            <v>45778</v>
          </cell>
          <cell r="B66">
            <v>137.30000000000001</v>
          </cell>
          <cell r="C66">
            <v>99.9</v>
          </cell>
          <cell r="D66">
            <v>123.63861386138615</v>
          </cell>
          <cell r="E66">
            <v>111.04944944944944</v>
          </cell>
          <cell r="F66">
            <v>73.155105039163004</v>
          </cell>
          <cell r="G66">
            <v>90.447957839262187</v>
          </cell>
        </row>
        <row r="67">
          <cell r="A67">
            <v>45809</v>
          </cell>
          <cell r="B67">
            <v>136.19999999999999</v>
          </cell>
          <cell r="C67">
            <v>100.1</v>
          </cell>
          <cell r="D67">
            <v>123.88613861386138</v>
          </cell>
          <cell r="E67">
            <v>109.93966033966034</v>
          </cell>
          <cell r="F67">
            <v>72.424018669077952</v>
          </cell>
          <cell r="G67">
            <v>89.723320158102752</v>
          </cell>
        </row>
        <row r="68">
          <cell r="A68">
            <v>45839</v>
          </cell>
          <cell r="B68">
            <v>136.69999999999999</v>
          </cell>
          <cell r="C68">
            <v>100.8</v>
          </cell>
          <cell r="D68">
            <v>124.75247524752476</v>
          </cell>
          <cell r="E68">
            <v>109.57698412698412</v>
          </cell>
          <cell r="F68">
            <v>72.185101532927604</v>
          </cell>
          <cell r="G68">
            <v>90.052700922266126</v>
          </cell>
        </row>
        <row r="69">
          <cell r="A69">
            <v>45870</v>
          </cell>
          <cell r="B69">
            <v>137.1</v>
          </cell>
          <cell r="C69">
            <v>100.2</v>
          </cell>
          <cell r="D69">
            <v>124.00990099009901</v>
          </cell>
          <cell r="E69">
            <v>110.55568862275447</v>
          </cell>
          <cell r="F69">
            <v>72.829834402341547</v>
          </cell>
          <cell r="G69">
            <v>90.316205533596829</v>
          </cell>
        </row>
        <row r="70">
          <cell r="A70">
            <v>45901</v>
          </cell>
          <cell r="B70">
            <v>138.9</v>
          </cell>
          <cell r="C70">
            <v>100.6</v>
          </cell>
          <cell r="D70">
            <v>124.5049504950495</v>
          </cell>
          <cell r="E70">
            <v>111.56182902584494</v>
          </cell>
          <cell r="F70">
            <v>73.492640991992715</v>
          </cell>
          <cell r="G70">
            <v>91.50197628458497</v>
          </cell>
        </row>
        <row r="71">
          <cell r="A71">
            <v>45931</v>
          </cell>
          <cell r="B71">
            <v>139.30000000000001</v>
          </cell>
          <cell r="E71">
            <v>111.77199602780536</v>
          </cell>
        </row>
        <row r="72">
          <cell r="A72">
            <v>45962</v>
          </cell>
          <cell r="B72">
            <v>136.9</v>
          </cell>
          <cell r="E72">
            <v>109.62854311199207</v>
          </cell>
        </row>
        <row r="73">
          <cell r="A73">
            <v>45992</v>
          </cell>
          <cell r="B73">
            <v>140.6</v>
          </cell>
          <cell r="E73">
            <v>112.47999999999999</v>
          </cell>
        </row>
        <row r="74">
          <cell r="A74">
            <v>46023</v>
          </cell>
          <cell r="B74">
            <v>140.9</v>
          </cell>
          <cell r="E74">
            <v>112.05433070866141</v>
          </cell>
        </row>
        <row r="75">
          <cell r="A75">
            <v>46054</v>
          </cell>
          <cell r="B75">
            <v>142.19999999999999</v>
          </cell>
          <cell r="E75">
            <v>112.42426614481407</v>
          </cell>
        </row>
        <row r="76">
          <cell r="A76">
            <v>46082</v>
          </cell>
          <cell r="B76">
            <v>137.5</v>
          </cell>
          <cell r="E76">
            <v>108.49609375</v>
          </cell>
        </row>
        <row r="77">
          <cell r="A77">
            <v>46113</v>
          </cell>
          <cell r="B77">
            <v>137.5</v>
          </cell>
          <cell r="E77">
            <v>108.07392996108949</v>
          </cell>
        </row>
        <row r="78">
          <cell r="A78">
            <v>46143</v>
          </cell>
          <cell r="B78">
            <v>138.19999999999999</v>
          </cell>
          <cell r="E78">
            <v>108.41320388349514</v>
          </cell>
        </row>
        <row r="79">
          <cell r="A79">
            <v>46174</v>
          </cell>
          <cell r="B79">
            <v>137.4</v>
          </cell>
          <cell r="E79">
            <v>107.99533073929962</v>
          </cell>
        </row>
      </sheetData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A36-8305-4A2C-90AA-200039F22A18}">
  <dimension ref="A4:U97"/>
  <sheetViews>
    <sheetView showGridLines="0" tabSelected="1" topLeftCell="K50" zoomScale="73" zoomScaleNormal="73" workbookViewId="0">
      <selection activeCell="AE76" sqref="AE76"/>
    </sheetView>
  </sheetViews>
  <sheetFormatPr baseColWidth="10" defaultRowHeight="14.25" x14ac:dyDescent="0.45"/>
  <cols>
    <col min="1" max="1" width="44.86328125" customWidth="1"/>
    <col min="2" max="14" width="13" customWidth="1"/>
    <col min="15" max="15" width="14.3984375" bestFit="1" customWidth="1"/>
    <col min="16" max="16" width="12.86328125" bestFit="1" customWidth="1"/>
    <col min="17" max="17" width="12.265625" bestFit="1" customWidth="1"/>
    <col min="18" max="18" width="12.3984375" customWidth="1"/>
    <col min="19" max="19" width="11.59765625" bestFit="1" customWidth="1"/>
  </cols>
  <sheetData>
    <row r="4" spans="1:21" x14ac:dyDescent="0.45">
      <c r="N4" s="28"/>
    </row>
    <row r="5" spans="1:21" x14ac:dyDescent="0.45">
      <c r="A5" s="26" t="s">
        <v>40</v>
      </c>
    </row>
    <row r="6" spans="1:21" x14ac:dyDescent="0.45">
      <c r="A6" s="14"/>
      <c r="B6" s="20">
        <v>2025</v>
      </c>
      <c r="H6" s="20">
        <v>2026</v>
      </c>
    </row>
    <row r="7" spans="1:21" x14ac:dyDescent="0.45">
      <c r="B7" s="4" t="s">
        <v>39</v>
      </c>
      <c r="C7" s="4" t="s">
        <v>22</v>
      </c>
      <c r="D7" s="4" t="s">
        <v>23</v>
      </c>
      <c r="E7" s="4" t="s">
        <v>24</v>
      </c>
      <c r="F7" s="4" t="s">
        <v>25</v>
      </c>
      <c r="G7" s="4" t="s">
        <v>26</v>
      </c>
      <c r="H7" s="4" t="s">
        <v>41</v>
      </c>
      <c r="I7" s="4" t="s">
        <v>27</v>
      </c>
      <c r="J7" s="4" t="s">
        <v>36</v>
      </c>
      <c r="K7" s="4" t="s">
        <v>37</v>
      </c>
      <c r="L7" s="4" t="s">
        <v>28</v>
      </c>
      <c r="M7" s="4" t="s">
        <v>38</v>
      </c>
      <c r="N7" s="4" t="s">
        <v>39</v>
      </c>
      <c r="O7" s="5" t="s">
        <v>0</v>
      </c>
      <c r="P7" s="5" t="s">
        <v>1</v>
      </c>
      <c r="Q7" s="6" t="s">
        <v>2</v>
      </c>
      <c r="R7" s="7" t="s">
        <v>3</v>
      </c>
      <c r="U7" s="21"/>
    </row>
    <row r="8" spans="1:21" ht="15.75" x14ac:dyDescent="0.5">
      <c r="A8" s="1" t="s">
        <v>4</v>
      </c>
      <c r="B8" s="17">
        <v>173.9</v>
      </c>
      <c r="C8" s="17">
        <v>174.1</v>
      </c>
      <c r="D8" s="17">
        <v>175.4</v>
      </c>
      <c r="E8" s="2">
        <v>175.5</v>
      </c>
      <c r="F8" s="2">
        <v>177.2</v>
      </c>
      <c r="G8" s="17">
        <v>177.3</v>
      </c>
      <c r="H8" s="17">
        <v>176.3</v>
      </c>
      <c r="I8" s="17">
        <v>176.3</v>
      </c>
      <c r="J8" s="17">
        <v>174.1</v>
      </c>
      <c r="K8" s="32">
        <v>174</v>
      </c>
      <c r="L8" s="16">
        <v>176.3</v>
      </c>
      <c r="M8" s="16">
        <v>175.3</v>
      </c>
      <c r="N8" s="16">
        <v>176.2</v>
      </c>
      <c r="O8" s="16">
        <f>N8-M8</f>
        <v>0.89999999999997726</v>
      </c>
      <c r="P8" s="27">
        <f>O8/M8</f>
        <v>5.1340559041641596E-3</v>
      </c>
      <c r="Q8" s="16">
        <f>N8-B8</f>
        <v>2.2999999999999829</v>
      </c>
      <c r="R8" s="27">
        <f>Q8/B8</f>
        <v>1.3225991949396106E-2</v>
      </c>
      <c r="S8" s="21"/>
      <c r="T8" s="25"/>
      <c r="U8" s="28"/>
    </row>
    <row r="9" spans="1:21" x14ac:dyDescent="0.45">
      <c r="A9" s="2" t="s">
        <v>5</v>
      </c>
      <c r="B9" s="16">
        <v>96.5</v>
      </c>
      <c r="C9" s="16">
        <v>96.6</v>
      </c>
      <c r="D9" s="16">
        <v>97.4</v>
      </c>
      <c r="E9" s="2">
        <v>97.7</v>
      </c>
      <c r="F9" s="2">
        <v>97.8</v>
      </c>
      <c r="G9" s="2">
        <v>98.6</v>
      </c>
      <c r="H9" s="17">
        <v>99.2</v>
      </c>
      <c r="I9" s="17">
        <v>100.5</v>
      </c>
      <c r="J9" s="16">
        <v>95.3</v>
      </c>
      <c r="K9" s="16">
        <v>95.2</v>
      </c>
      <c r="L9" s="16">
        <v>96.6</v>
      </c>
      <c r="M9" s="16">
        <v>96.9</v>
      </c>
      <c r="N9" s="16">
        <v>97.3</v>
      </c>
      <c r="O9" s="16">
        <f t="shared" ref="O9:O26" si="0">N9-M9</f>
        <v>0.39999999999999147</v>
      </c>
      <c r="P9" s="27">
        <f t="shared" ref="P9:P26" si="1">O9/M9</f>
        <v>4.127966976264102E-3</v>
      </c>
      <c r="Q9" s="16">
        <f t="shared" ref="Q9:Q26" si="2">N9-B9</f>
        <v>0.79999999999999716</v>
      </c>
      <c r="R9" s="27">
        <f>Q9/B9</f>
        <v>8.2901554404144779E-3</v>
      </c>
      <c r="S9" s="21"/>
      <c r="T9" s="31"/>
    </row>
    <row r="10" spans="1:21" x14ac:dyDescent="0.45">
      <c r="A10" s="2" t="s">
        <v>6</v>
      </c>
      <c r="B10" s="16">
        <v>76.599999999999994</v>
      </c>
      <c r="C10" s="16">
        <v>76.7</v>
      </c>
      <c r="D10" s="16">
        <v>77.099999999999994</v>
      </c>
      <c r="E10" s="2">
        <v>77</v>
      </c>
      <c r="F10" s="29">
        <v>78.599999999999994</v>
      </c>
      <c r="G10" s="29">
        <v>77.900000000000006</v>
      </c>
      <c r="H10" s="16">
        <v>76.3</v>
      </c>
      <c r="I10" s="16">
        <v>75.2</v>
      </c>
      <c r="J10" s="16">
        <v>78.099999999999994</v>
      </c>
      <c r="K10" s="16">
        <v>78.099999999999994</v>
      </c>
      <c r="L10" s="16">
        <v>79.099999999999994</v>
      </c>
      <c r="M10" s="16">
        <v>77.8</v>
      </c>
      <c r="N10" s="16">
        <v>78.3</v>
      </c>
      <c r="O10" s="16">
        <f t="shared" si="0"/>
        <v>0.5</v>
      </c>
      <c r="P10" s="27">
        <f t="shared" si="1"/>
        <v>6.4267352185089976E-3</v>
      </c>
      <c r="Q10" s="16">
        <f t="shared" si="2"/>
        <v>1.7000000000000028</v>
      </c>
      <c r="R10" s="27">
        <f t="shared" ref="R10:R26" si="3">Q10/B10</f>
        <v>2.2193211488250691E-2</v>
      </c>
      <c r="S10" s="21"/>
      <c r="T10" s="30"/>
    </row>
    <row r="11" spans="1:21" x14ac:dyDescent="0.45">
      <c r="A11" s="2" t="s">
        <v>7</v>
      </c>
      <c r="B11" s="16">
        <v>0.8</v>
      </c>
      <c r="C11" s="16">
        <v>0.8</v>
      </c>
      <c r="D11" s="16">
        <v>0.9</v>
      </c>
      <c r="E11" s="2">
        <v>0.8</v>
      </c>
      <c r="F11" s="2">
        <v>0.8</v>
      </c>
      <c r="G11" s="2">
        <v>0.7</v>
      </c>
      <c r="H11" s="17">
        <v>0.7</v>
      </c>
      <c r="I11" s="17">
        <v>0.7</v>
      </c>
      <c r="J11" s="17">
        <v>0.7</v>
      </c>
      <c r="K11" s="17">
        <v>0.7</v>
      </c>
      <c r="L11" s="17">
        <v>0.7</v>
      </c>
      <c r="M11" s="17">
        <v>0.7</v>
      </c>
      <c r="N11" s="17">
        <v>0.6</v>
      </c>
      <c r="O11" s="16">
        <f t="shared" si="0"/>
        <v>-9.9999999999999978E-2</v>
      </c>
      <c r="P11" s="27">
        <f t="shared" si="1"/>
        <v>-0.14285714285714282</v>
      </c>
      <c r="Q11" s="16">
        <f>N11-B11</f>
        <v>-0.20000000000000007</v>
      </c>
      <c r="R11" s="27">
        <f>Q11/B11</f>
        <v>-0.25000000000000006</v>
      </c>
      <c r="S11" s="21"/>
      <c r="T11" s="30"/>
    </row>
    <row r="12" spans="1:21" x14ac:dyDescent="0.45">
      <c r="A12" s="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21"/>
      <c r="T12" s="30"/>
    </row>
    <row r="13" spans="1:21" x14ac:dyDescent="0.45">
      <c r="A13" s="1" t="s">
        <v>8</v>
      </c>
      <c r="B13" s="17">
        <v>269.5</v>
      </c>
      <c r="C13" s="17">
        <v>271.5</v>
      </c>
      <c r="D13" s="17">
        <v>274</v>
      </c>
      <c r="E13" s="16">
        <v>275.89999999999998</v>
      </c>
      <c r="F13" s="2">
        <v>280.2</v>
      </c>
      <c r="G13" s="2">
        <v>282.8</v>
      </c>
      <c r="H13" s="17">
        <v>281.89999999999998</v>
      </c>
      <c r="I13" s="16">
        <v>282.2</v>
      </c>
      <c r="J13" s="16">
        <v>283.2</v>
      </c>
      <c r="K13" s="16">
        <v>283.7</v>
      </c>
      <c r="L13" s="16">
        <v>283.89999999999998</v>
      </c>
      <c r="M13" s="16">
        <v>284.60000000000002</v>
      </c>
      <c r="N13" s="16">
        <v>285.60000000000002</v>
      </c>
      <c r="O13" s="16">
        <f t="shared" si="0"/>
        <v>1</v>
      </c>
      <c r="P13" s="27">
        <f t="shared" si="1"/>
        <v>3.5137034434293743E-3</v>
      </c>
      <c r="Q13" s="16">
        <f t="shared" si="2"/>
        <v>16.100000000000023</v>
      </c>
      <c r="R13" s="27">
        <f t="shared" si="3"/>
        <v>5.9740259740259823E-2</v>
      </c>
      <c r="S13" s="21"/>
      <c r="T13" s="30"/>
    </row>
    <row r="14" spans="1:21" x14ac:dyDescent="0.45">
      <c r="A14" s="2" t="s">
        <v>9</v>
      </c>
      <c r="B14" s="16">
        <v>76.599999999999994</v>
      </c>
      <c r="C14" s="16">
        <v>76.7</v>
      </c>
      <c r="D14" s="16">
        <v>77.099999999999994</v>
      </c>
      <c r="E14" s="2">
        <v>77</v>
      </c>
      <c r="F14" s="29">
        <v>78.599999999999994</v>
      </c>
      <c r="G14" s="29">
        <v>77.900000000000006</v>
      </c>
      <c r="H14" s="16">
        <v>76.3</v>
      </c>
      <c r="I14" s="16">
        <v>75.2</v>
      </c>
      <c r="J14" s="16">
        <v>78.099999999999994</v>
      </c>
      <c r="K14" s="16">
        <v>78.099999999999994</v>
      </c>
      <c r="L14" s="16">
        <v>79.099999999999994</v>
      </c>
      <c r="M14" s="16">
        <v>77.8</v>
      </c>
      <c r="N14" s="16">
        <v>78.3</v>
      </c>
      <c r="O14" s="16">
        <f t="shared" si="0"/>
        <v>0.5</v>
      </c>
      <c r="P14" s="27">
        <f t="shared" si="1"/>
        <v>6.4267352185089976E-3</v>
      </c>
      <c r="Q14" s="16">
        <f t="shared" si="2"/>
        <v>1.7000000000000028</v>
      </c>
      <c r="R14" s="27">
        <f t="shared" si="3"/>
        <v>2.2193211488250691E-2</v>
      </c>
      <c r="S14" s="21"/>
      <c r="T14" s="30"/>
    </row>
    <row r="15" spans="1:21" x14ac:dyDescent="0.45">
      <c r="A15" s="2" t="s">
        <v>10</v>
      </c>
      <c r="B15" s="16">
        <v>40.200000000000003</v>
      </c>
      <c r="C15" s="16">
        <v>40.5</v>
      </c>
      <c r="D15" s="16">
        <v>41.5</v>
      </c>
      <c r="E15" s="2">
        <v>41.6</v>
      </c>
      <c r="F15" s="2">
        <v>41.3</v>
      </c>
      <c r="G15" s="29">
        <v>42</v>
      </c>
      <c r="H15" s="16">
        <v>41.7</v>
      </c>
      <c r="I15" s="16">
        <v>41.7</v>
      </c>
      <c r="J15" s="16">
        <v>42.2</v>
      </c>
      <c r="K15" s="16">
        <v>42.3</v>
      </c>
      <c r="L15" s="16">
        <v>41.6</v>
      </c>
      <c r="M15" s="16">
        <v>40.5</v>
      </c>
      <c r="N15" s="16">
        <v>40.4</v>
      </c>
      <c r="O15" s="16">
        <f t="shared" si="0"/>
        <v>-0.10000000000000142</v>
      </c>
      <c r="P15" s="27">
        <f t="shared" si="1"/>
        <v>-2.4691358024691709E-3</v>
      </c>
      <c r="Q15" s="16">
        <f t="shared" si="2"/>
        <v>0.19999999999999574</v>
      </c>
      <c r="R15" s="27">
        <f t="shared" si="3"/>
        <v>4.975124378109346E-3</v>
      </c>
      <c r="S15" s="21"/>
      <c r="T15" s="30"/>
    </row>
    <row r="16" spans="1:21" x14ac:dyDescent="0.45">
      <c r="A16" s="2" t="s">
        <v>11</v>
      </c>
      <c r="B16" s="17">
        <v>36.4</v>
      </c>
      <c r="C16" s="17">
        <v>36.200000000000003</v>
      </c>
      <c r="D16" s="17">
        <v>35.6</v>
      </c>
      <c r="E16" s="2">
        <v>35.299999999999997</v>
      </c>
      <c r="F16" s="2">
        <v>37.299999999999997</v>
      </c>
      <c r="G16" s="2">
        <v>36</v>
      </c>
      <c r="H16" s="16">
        <v>34.700000000000003</v>
      </c>
      <c r="I16" s="16">
        <v>33.5</v>
      </c>
      <c r="J16" s="16">
        <v>35.9</v>
      </c>
      <c r="K16" s="16">
        <v>35.9</v>
      </c>
      <c r="L16" s="16">
        <v>37.5</v>
      </c>
      <c r="M16" s="16">
        <v>37.299999999999997</v>
      </c>
      <c r="N16" s="16">
        <v>37.9</v>
      </c>
      <c r="O16" s="16">
        <f t="shared" si="0"/>
        <v>0.60000000000000142</v>
      </c>
      <c r="P16" s="27">
        <f t="shared" si="1"/>
        <v>1.6085790884718537E-2</v>
      </c>
      <c r="Q16" s="16">
        <f t="shared" si="2"/>
        <v>1.5</v>
      </c>
      <c r="R16" s="27">
        <f t="shared" si="3"/>
        <v>4.1208791208791208E-2</v>
      </c>
      <c r="S16" s="21"/>
      <c r="T16" s="30"/>
    </row>
    <row r="17" spans="1:21" x14ac:dyDescent="0.45">
      <c r="A17" s="8" t="s">
        <v>32</v>
      </c>
      <c r="B17" s="18">
        <f t="shared" ref="B17:N17" si="4">B9+B15</f>
        <v>136.69999999999999</v>
      </c>
      <c r="C17" s="18">
        <f t="shared" si="4"/>
        <v>137.1</v>
      </c>
      <c r="D17" s="18">
        <f t="shared" si="4"/>
        <v>138.9</v>
      </c>
      <c r="E17" s="18">
        <f t="shared" si="4"/>
        <v>139.30000000000001</v>
      </c>
      <c r="F17" s="18">
        <f t="shared" si="4"/>
        <v>139.1</v>
      </c>
      <c r="G17" s="18">
        <f t="shared" si="4"/>
        <v>140.6</v>
      </c>
      <c r="H17" s="18">
        <f t="shared" si="4"/>
        <v>140.9</v>
      </c>
      <c r="I17" s="18">
        <f t="shared" si="4"/>
        <v>142.19999999999999</v>
      </c>
      <c r="J17" s="18">
        <f t="shared" si="4"/>
        <v>137.5</v>
      </c>
      <c r="K17" s="18">
        <f t="shared" si="4"/>
        <v>137.5</v>
      </c>
      <c r="L17" s="18">
        <f t="shared" si="4"/>
        <v>138.19999999999999</v>
      </c>
      <c r="M17" s="18">
        <f t="shared" si="4"/>
        <v>137.4</v>
      </c>
      <c r="N17" s="18">
        <f>N9+N15</f>
        <v>137.69999999999999</v>
      </c>
      <c r="O17" s="18">
        <f t="shared" si="0"/>
        <v>0.29999999999998295</v>
      </c>
      <c r="P17" s="33">
        <f t="shared" si="1"/>
        <v>2.1834061135369938E-3</v>
      </c>
      <c r="Q17" s="18">
        <f t="shared" si="2"/>
        <v>1</v>
      </c>
      <c r="R17" s="33">
        <f t="shared" si="3"/>
        <v>7.3152889539136803E-3</v>
      </c>
      <c r="S17" s="21"/>
      <c r="T17" s="30"/>
      <c r="U17" s="21"/>
    </row>
    <row r="18" spans="1:21" x14ac:dyDescent="0.45">
      <c r="A18" s="1" t="s">
        <v>12</v>
      </c>
      <c r="B18" s="19">
        <v>3454459</v>
      </c>
      <c r="C18" s="19">
        <v>3463320</v>
      </c>
      <c r="D18" s="19">
        <v>3472523</v>
      </c>
      <c r="E18" s="19">
        <v>3480151</v>
      </c>
      <c r="F18" s="19">
        <v>3492084</v>
      </c>
      <c r="G18" s="19">
        <v>3497229</v>
      </c>
      <c r="H18" s="19">
        <v>3471820</v>
      </c>
      <c r="I18" s="19">
        <v>3478614</v>
      </c>
      <c r="J18" s="19">
        <v>3486655</v>
      </c>
      <c r="K18" s="19">
        <v>3492489</v>
      </c>
      <c r="L18" s="19">
        <v>3496968</v>
      </c>
      <c r="M18" s="19">
        <v>3504041</v>
      </c>
      <c r="N18" s="19">
        <v>3510404</v>
      </c>
      <c r="O18" s="19">
        <f t="shared" si="0"/>
        <v>6363</v>
      </c>
      <c r="P18" s="27">
        <f t="shared" si="1"/>
        <v>1.8159034098059925E-3</v>
      </c>
      <c r="Q18" s="19">
        <f t="shared" si="2"/>
        <v>55945</v>
      </c>
      <c r="R18" s="27">
        <f t="shared" si="3"/>
        <v>1.61950105646065E-2</v>
      </c>
      <c r="S18" s="24"/>
      <c r="T18" s="30"/>
    </row>
    <row r="19" spans="1:21" x14ac:dyDescent="0.45">
      <c r="A19" s="2" t="s">
        <v>13</v>
      </c>
      <c r="B19" s="22">
        <v>3375522</v>
      </c>
      <c r="C19" s="22">
        <v>3385007</v>
      </c>
      <c r="D19" s="22">
        <v>3393593</v>
      </c>
      <c r="E19" s="19">
        <v>3401963</v>
      </c>
      <c r="F19" s="19">
        <v>3414425</v>
      </c>
      <c r="G19" s="19">
        <v>3422068</v>
      </c>
      <c r="H19" s="19">
        <v>3396791</v>
      </c>
      <c r="I19" s="19">
        <v>3403581</v>
      </c>
      <c r="J19" s="19">
        <v>3411740</v>
      </c>
      <c r="K19" s="19">
        <v>3418091</v>
      </c>
      <c r="L19" s="19">
        <v>3422444</v>
      </c>
      <c r="M19" s="19">
        <v>3430653</v>
      </c>
      <c r="N19" s="19">
        <v>3438284</v>
      </c>
      <c r="O19" s="19">
        <f t="shared" si="0"/>
        <v>7631</v>
      </c>
      <c r="P19" s="27">
        <f t="shared" si="1"/>
        <v>2.2243578700614722E-3</v>
      </c>
      <c r="Q19" s="19">
        <f t="shared" si="2"/>
        <v>62762</v>
      </c>
      <c r="R19" s="27">
        <f t="shared" si="3"/>
        <v>1.8593272388685366E-2</v>
      </c>
      <c r="S19" s="24"/>
      <c r="T19" s="30"/>
    </row>
    <row r="20" spans="1:21" x14ac:dyDescent="0.45">
      <c r="A20" s="2" t="s">
        <v>14</v>
      </c>
      <c r="B20" s="19">
        <v>498999</v>
      </c>
      <c r="C20" s="19">
        <v>501002</v>
      </c>
      <c r="D20" s="19">
        <v>518551</v>
      </c>
      <c r="E20" s="19">
        <v>521128</v>
      </c>
      <c r="F20" s="19">
        <v>533609</v>
      </c>
      <c r="G20" s="19">
        <v>533803</v>
      </c>
      <c r="H20" s="19">
        <v>529403</v>
      </c>
      <c r="I20" s="19">
        <v>528596</v>
      </c>
      <c r="J20" s="19">
        <v>527895</v>
      </c>
      <c r="K20" s="19">
        <v>526568</v>
      </c>
      <c r="L20" s="19">
        <v>529448</v>
      </c>
      <c r="M20" s="19">
        <v>525995</v>
      </c>
      <c r="N20" s="19">
        <v>527675</v>
      </c>
      <c r="O20" s="19">
        <f>N20-M20</f>
        <v>1680</v>
      </c>
      <c r="P20" s="27">
        <f t="shared" si="1"/>
        <v>3.1939467105200621E-3</v>
      </c>
      <c r="Q20" s="19">
        <f t="shared" si="2"/>
        <v>28676</v>
      </c>
      <c r="R20" s="27">
        <f t="shared" si="3"/>
        <v>5.746704903216239E-2</v>
      </c>
      <c r="S20" s="24"/>
      <c r="T20" s="30"/>
    </row>
    <row r="21" spans="1:21" x14ac:dyDescent="0.45">
      <c r="A21" s="2" t="s">
        <v>15</v>
      </c>
      <c r="B21" s="19">
        <v>67360</v>
      </c>
      <c r="C21" s="19">
        <v>68284</v>
      </c>
      <c r="D21" s="19">
        <v>68124</v>
      </c>
      <c r="E21" s="19">
        <v>66051</v>
      </c>
      <c r="F21" s="19">
        <v>64927</v>
      </c>
      <c r="G21" s="19">
        <v>61599</v>
      </c>
      <c r="H21" s="19">
        <v>59746</v>
      </c>
      <c r="I21" s="19">
        <v>57970</v>
      </c>
      <c r="J21" s="19">
        <v>57373</v>
      </c>
      <c r="K21" s="19">
        <v>57661</v>
      </c>
      <c r="L21" s="19">
        <v>56794</v>
      </c>
      <c r="M21" s="19">
        <v>55490</v>
      </c>
      <c r="N21" s="19">
        <v>50198</v>
      </c>
      <c r="O21" s="19">
        <f t="shared" si="0"/>
        <v>-5292</v>
      </c>
      <c r="P21" s="27">
        <f t="shared" si="1"/>
        <v>-9.536853487114795E-2</v>
      </c>
      <c r="Q21" s="19">
        <f t="shared" si="2"/>
        <v>-17162</v>
      </c>
      <c r="R21" s="27">
        <f t="shared" si="3"/>
        <v>-0.25478028503562944</v>
      </c>
      <c r="S21" s="24"/>
      <c r="T21" s="30"/>
    </row>
    <row r="22" spans="1:21" x14ac:dyDescent="0.45">
      <c r="A22" s="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24"/>
      <c r="T22" s="30"/>
    </row>
    <row r="23" spans="1:21" x14ac:dyDescent="0.45">
      <c r="A23" s="1" t="s">
        <v>16</v>
      </c>
      <c r="B23" s="19">
        <v>8082617</v>
      </c>
      <c r="C23" s="19">
        <v>8104868</v>
      </c>
      <c r="D23" s="19">
        <v>8175867</v>
      </c>
      <c r="E23" s="19">
        <v>8199832</v>
      </c>
      <c r="F23" s="19">
        <v>8286931</v>
      </c>
      <c r="G23" s="19">
        <v>8316066</v>
      </c>
      <c r="H23" s="19">
        <v>8243223</v>
      </c>
      <c r="I23" s="19">
        <v>8268576</v>
      </c>
      <c r="J23" s="19">
        <v>8287084</v>
      </c>
      <c r="K23" s="19">
        <v>8304331</v>
      </c>
      <c r="L23" s="19">
        <v>8306796</v>
      </c>
      <c r="M23" s="19">
        <v>8307576</v>
      </c>
      <c r="N23" s="19">
        <v>8337038</v>
      </c>
      <c r="O23" s="19">
        <f t="shared" si="0"/>
        <v>29462</v>
      </c>
      <c r="P23" s="27">
        <f t="shared" si="1"/>
        <v>3.5464015014728726E-3</v>
      </c>
      <c r="Q23" s="19">
        <f t="shared" si="2"/>
        <v>254421</v>
      </c>
      <c r="R23" s="27">
        <f t="shared" si="3"/>
        <v>3.1477552381858502E-2</v>
      </c>
      <c r="S23" s="24"/>
      <c r="T23" s="30"/>
    </row>
    <row r="24" spans="1:21" x14ac:dyDescent="0.45">
      <c r="A24" s="2" t="s">
        <v>17</v>
      </c>
      <c r="B24" s="19">
        <v>7110149</v>
      </c>
      <c r="C24" s="19">
        <v>7128311</v>
      </c>
      <c r="D24" s="19">
        <v>7150028</v>
      </c>
      <c r="E24" s="19">
        <v>7173012</v>
      </c>
      <c r="F24" s="19">
        <v>7240528</v>
      </c>
      <c r="G24" s="19">
        <v>7269052</v>
      </c>
      <c r="H24" s="19">
        <v>7208100</v>
      </c>
      <c r="I24" s="19">
        <v>7235629</v>
      </c>
      <c r="J24" s="19">
        <v>7257096</v>
      </c>
      <c r="K24" s="19">
        <v>7278646</v>
      </c>
      <c r="L24" s="19">
        <v>7271132</v>
      </c>
      <c r="M24" s="19">
        <v>7284137</v>
      </c>
      <c r="N24" s="19">
        <v>7312705</v>
      </c>
      <c r="O24" s="19">
        <f t="shared" si="0"/>
        <v>28568</v>
      </c>
      <c r="P24" s="27">
        <f t="shared" si="1"/>
        <v>3.9219471023128755E-3</v>
      </c>
      <c r="Q24" s="19">
        <f t="shared" si="2"/>
        <v>202556</v>
      </c>
      <c r="R24" s="27">
        <f t="shared" si="3"/>
        <v>2.8488291876865027E-2</v>
      </c>
      <c r="S24" s="24"/>
      <c r="T24" s="30"/>
    </row>
    <row r="25" spans="1:21" x14ac:dyDescent="0.45">
      <c r="A25" s="2" t="s">
        <v>18</v>
      </c>
      <c r="B25" s="19">
        <v>902337</v>
      </c>
      <c r="C25" s="19">
        <v>905379</v>
      </c>
      <c r="D25" s="19">
        <v>954814</v>
      </c>
      <c r="E25" s="19">
        <v>958097</v>
      </c>
      <c r="F25" s="19">
        <v>978698</v>
      </c>
      <c r="G25" s="19">
        <v>982922</v>
      </c>
      <c r="H25" s="19">
        <v>972916</v>
      </c>
      <c r="I25" s="19">
        <v>972696</v>
      </c>
      <c r="J25" s="19">
        <v>970331</v>
      </c>
      <c r="K25" s="19">
        <v>965753</v>
      </c>
      <c r="L25" s="19">
        <v>976583</v>
      </c>
      <c r="M25" s="19">
        <v>965827</v>
      </c>
      <c r="N25" s="19">
        <v>972319</v>
      </c>
      <c r="O25" s="19">
        <f t="shared" si="0"/>
        <v>6492</v>
      </c>
      <c r="P25" s="27">
        <f t="shared" si="1"/>
        <v>6.7217006772434399E-3</v>
      </c>
      <c r="Q25" s="19">
        <f t="shared" si="2"/>
        <v>69982</v>
      </c>
      <c r="R25" s="27">
        <f t="shared" si="3"/>
        <v>7.7556389685893401E-2</v>
      </c>
      <c r="S25" s="24"/>
      <c r="T25" s="30"/>
    </row>
    <row r="26" spans="1:21" x14ac:dyDescent="0.45">
      <c r="A26" s="2" t="s">
        <v>19</v>
      </c>
      <c r="B26" s="19">
        <v>70131</v>
      </c>
      <c r="C26" s="19">
        <v>71178</v>
      </c>
      <c r="D26" s="19">
        <v>71025</v>
      </c>
      <c r="E26" s="19">
        <v>68723</v>
      </c>
      <c r="F26" s="19">
        <v>67705</v>
      </c>
      <c r="G26" s="19">
        <v>64092</v>
      </c>
      <c r="H26" s="19">
        <v>62207</v>
      </c>
      <c r="I26" s="19">
        <v>60251</v>
      </c>
      <c r="J26" s="19">
        <v>59657</v>
      </c>
      <c r="K26" s="19">
        <v>59932</v>
      </c>
      <c r="L26" s="19">
        <v>59081</v>
      </c>
      <c r="M26" s="19">
        <v>57612</v>
      </c>
      <c r="N26" s="19">
        <v>52014</v>
      </c>
      <c r="O26" s="19">
        <f t="shared" si="0"/>
        <v>-5598</v>
      </c>
      <c r="P26" s="27">
        <f t="shared" si="1"/>
        <v>-9.7167256821495518E-2</v>
      </c>
      <c r="Q26" s="19">
        <f t="shared" si="2"/>
        <v>-18117</v>
      </c>
      <c r="R26" s="27">
        <f t="shared" si="3"/>
        <v>-0.25833083800316553</v>
      </c>
      <c r="S26" s="24"/>
      <c r="T26" s="30"/>
    </row>
    <row r="27" spans="1:21" x14ac:dyDescent="0.45">
      <c r="B27" s="23"/>
      <c r="C27" s="24"/>
      <c r="D27" s="24"/>
      <c r="E27" s="24"/>
      <c r="F27" s="24"/>
      <c r="G27" s="24"/>
      <c r="H27" s="24"/>
      <c r="I27" s="24"/>
      <c r="J27" s="23"/>
      <c r="K27" s="24"/>
      <c r="L27" s="24"/>
      <c r="M27" s="24"/>
      <c r="N27" s="24"/>
      <c r="O27" s="24"/>
      <c r="P27" s="25"/>
      <c r="Q27" s="24"/>
      <c r="R27" s="25"/>
    </row>
    <row r="28" spans="1:21" x14ac:dyDescent="0.45">
      <c r="O28" s="24"/>
    </row>
    <row r="82" spans="1:8" ht="18" x14ac:dyDescent="0.55000000000000004">
      <c r="A82" s="3" t="s">
        <v>20</v>
      </c>
    </row>
    <row r="83" spans="1:8" ht="16.5" x14ac:dyDescent="0.45">
      <c r="A83" s="9"/>
    </row>
    <row r="84" spans="1:8" ht="15.75" x14ac:dyDescent="0.5">
      <c r="A84" s="10" t="s">
        <v>31</v>
      </c>
    </row>
    <row r="85" spans="1:8" ht="16.5" x14ac:dyDescent="0.45">
      <c r="A85" s="11"/>
    </row>
    <row r="86" spans="1:8" ht="15.75" x14ac:dyDescent="0.5">
      <c r="A86" s="10" t="s">
        <v>34</v>
      </c>
    </row>
    <row r="87" spans="1:8" ht="16.5" x14ac:dyDescent="0.45">
      <c r="A87" s="11"/>
      <c r="B87" s="11"/>
      <c r="C87" s="11"/>
      <c r="D87" s="11"/>
      <c r="E87" s="11"/>
      <c r="F87" s="11"/>
      <c r="G87" s="11"/>
      <c r="H87" s="11"/>
    </row>
    <row r="88" spans="1:8" ht="15.75" x14ac:dyDescent="0.45">
      <c r="A88" s="12" t="s">
        <v>29</v>
      </c>
    </row>
    <row r="89" spans="1:8" ht="15.75" x14ac:dyDescent="0.45">
      <c r="A89" s="12" t="s">
        <v>30</v>
      </c>
    </row>
    <row r="90" spans="1:8" ht="15.75" x14ac:dyDescent="0.45">
      <c r="A90" s="13"/>
    </row>
    <row r="91" spans="1:8" ht="15.75" x14ac:dyDescent="0.45">
      <c r="A91" s="13" t="s">
        <v>21</v>
      </c>
    </row>
    <row r="93" spans="1:8" x14ac:dyDescent="0.45">
      <c r="A93" t="s">
        <v>33</v>
      </c>
    </row>
    <row r="95" spans="1:8" x14ac:dyDescent="0.45">
      <c r="A95" t="s">
        <v>35</v>
      </c>
    </row>
    <row r="97" spans="1:1" x14ac:dyDescent="0.45">
      <c r="A97" t="s">
        <v>42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95a8dc906e09a23f09c1565a63b1e5d3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aecc35af4cd3c303a7dcd4860766887d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48FDD0-D036-4F3C-A6BC-9ABDE58564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C1C377-10FC-4E53-8AF2-D9777B832E04}">
  <ds:schemaRefs>
    <ds:schemaRef ds:uri="http://purl.org/dc/terms/"/>
    <ds:schemaRef ds:uri="a25de2ce-5261-4e77-8354-5e9f9ed4da62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4254b67f-d608-4d90-bdc3-296a28d4a1b3"/>
    <ds:schemaRef ds:uri="http://purl.org/dc/elements/1.1/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Forbruksgjeld - juli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2026-06-29T13:30:09Z</cp:lastPrinted>
  <dcterms:created xsi:type="dcterms:W3CDTF">2022-08-03T17:27:27Z</dcterms:created>
  <dcterms:modified xsi:type="dcterms:W3CDTF">2026-07-31T10:21:59Z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