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Statistikk 2026/"/>
    </mc:Choice>
  </mc:AlternateContent>
  <xr:revisionPtr revIDLastSave="113" documentId="8_{6D44EDF8-8B4C-4932-8645-531C23873080}" xr6:coauthVersionLast="47" xr6:coauthVersionMax="47" xr10:uidLastSave="{38B8CE9F-C1CF-449B-8BF9-03C8072237A5}"/>
  <bookViews>
    <workbookView xWindow="38280" yWindow="-120" windowWidth="29040" windowHeight="15720" tabRatio="792" xr2:uid="{00000000-000D-0000-FFFF-FFFF00000000}"/>
  </bookViews>
  <sheets>
    <sheet name="Forbruksgjeld - februar 2026" sheetId="22" r:id="rId1"/>
    <sheet name="Alder - siste 12 mnd (kilde)" sheetId="15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5" i="22" l="1"/>
  <c r="R10" i="22" l="1"/>
  <c r="P10" i="22"/>
  <c r="Q10" i="22"/>
  <c r="O10" i="22"/>
  <c r="N17" i="22"/>
  <c r="Q8" i="22"/>
  <c r="O8" i="22"/>
  <c r="M17" i="22" l="1"/>
  <c r="L17" i="22"/>
  <c r="K17" i="22"/>
  <c r="J17" i="22"/>
  <c r="I17" i="22"/>
  <c r="H17" i="22"/>
  <c r="G17" i="22"/>
  <c r="F17" i="22"/>
  <c r="E17" i="22"/>
  <c r="C17" i="22"/>
  <c r="B17" i="22"/>
  <c r="R8" i="22"/>
  <c r="P8" i="22"/>
  <c r="O16" i="22"/>
  <c r="P16" i="22" s="1"/>
  <c r="Q17" i="22"/>
  <c r="R17" i="22" s="1"/>
  <c r="Q9" i="22"/>
  <c r="R9" i="22" s="1"/>
  <c r="Q11" i="22"/>
  <c r="R11" i="22" s="1"/>
  <c r="Q13" i="22"/>
  <c r="R13" i="22" s="1"/>
  <c r="Q14" i="22"/>
  <c r="R14" i="22" s="1"/>
  <c r="Q15" i="22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O9" i="22"/>
  <c r="P9" i="22" s="1"/>
  <c r="O11" i="22"/>
  <c r="P11" i="22" s="1"/>
  <c r="O13" i="22"/>
  <c r="P13" i="22" s="1"/>
  <c r="O14" i="22"/>
  <c r="P14" i="22" s="1"/>
  <c r="O15" i="22"/>
  <c r="P15" i="22" s="1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O17" i="22" l="1"/>
  <c r="P17" i="22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<sst xmlns="http://schemas.openxmlformats.org/spreadsheetml/2006/main" count="546" uniqueCount="68">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</sst>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164" fontId="0" fillId="0" borderId="10" xfId="0" applyNumberFormat="1" applyBorder="1"/>
    <xf numFmtId="0" fontId="26" fillId="0" borderId="0" xfId="0" applyFont="1"/>
    <xf numFmtId="0" fontId="0" fillId="0" borderId="0" xfId="0" applyNumberFormat="1"/>
    <xf numFmtId="0" fontId="0" fillId="0" borderId="0" xfId="42" applyNumberFormat="1" applyFont="1" applyBorder="1"/>
    <xf numFmtId="0" fontId="25" fillId="0" borderId="0" xfId="42" applyNumberFormat="1" applyFon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februar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februar 2026'!$B$7:$N$7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februar 2026'!$B$9:$N$9</c:f>
              <c:numCache>
                <c:formatCode>General</c:formatCode>
                <c:ptCount val="13"/>
                <c:pt idx="0">
                  <c:v>95.9</c:v>
                </c:pt>
                <c:pt idx="1">
                  <c:v>96.1</c:v>
                </c:pt>
                <c:pt idx="2" formatCode="0.0">
                  <c:v>96</c:v>
                </c:pt>
                <c:pt idx="3" formatCode="0.0">
                  <c:v>96</c:v>
                </c:pt>
                <c:pt idx="4" formatCode="0.0">
                  <c:v>95.9</c:v>
                </c:pt>
                <c:pt idx="5" formatCode="0.0">
                  <c:v>96.5</c:v>
                </c:pt>
                <c:pt idx="6" formatCode="0.0">
                  <c:v>96.6</c:v>
                </c:pt>
                <c:pt idx="7">
                  <c:v>97.4</c:v>
                </c:pt>
                <c:pt idx="8">
                  <c:v>97.7</c:v>
                </c:pt>
                <c:pt idx="9">
                  <c:v>97.8</c:v>
                </c:pt>
                <c:pt idx="10">
                  <c:v>98.6</c:v>
                </c:pt>
                <c:pt idx="11">
                  <c:v>99.2</c:v>
                </c:pt>
                <c:pt idx="12" formatCode="0.0">
                  <c:v>100.5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1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februar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februar 2026'!$B$7:$N$7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februar 2026'!$B$15:$N$15</c:f>
              <c:numCache>
                <c:formatCode>0.0</c:formatCode>
                <c:ptCount val="13"/>
                <c:pt idx="0">
                  <c:v>43.1</c:v>
                </c:pt>
                <c:pt idx="1">
                  <c:v>42.7</c:v>
                </c:pt>
                <c:pt idx="2">
                  <c:v>42.2</c:v>
                </c:pt>
                <c:pt idx="3">
                  <c:v>41.3</c:v>
                </c:pt>
                <c:pt idx="4">
                  <c:v>40.6</c:v>
                </c:pt>
                <c:pt idx="5">
                  <c:v>40.200000000000003</c:v>
                </c:pt>
                <c:pt idx="6">
                  <c:v>40.5</c:v>
                </c:pt>
                <c:pt idx="7" formatCode="General">
                  <c:v>41.5</c:v>
                </c:pt>
                <c:pt idx="8" formatCode="General">
                  <c:v>41.6</c:v>
                </c:pt>
                <c:pt idx="9" formatCode="General">
                  <c:v>41.3</c:v>
                </c:pt>
                <c:pt idx="10">
                  <c:v>42</c:v>
                </c:pt>
                <c:pt idx="11">
                  <c:v>41.7</c:v>
                </c:pt>
                <c:pt idx="12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februar 2025 - februar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februar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februar 2026'!$B$7:$N$7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februar 2026'!$B$8:$N$8</c:f>
              <c:numCache>
                <c:formatCode>General</c:formatCode>
                <c:ptCount val="13"/>
                <c:pt idx="0">
                  <c:v>171.5</c:v>
                </c:pt>
                <c:pt idx="1">
                  <c:v>172.8</c:v>
                </c:pt>
                <c:pt idx="2">
                  <c:v>173.1</c:v>
                </c:pt>
                <c:pt idx="3">
                  <c:v>174.3</c:v>
                </c:pt>
                <c:pt idx="4">
                  <c:v>171.7</c:v>
                </c:pt>
                <c:pt idx="5">
                  <c:v>173.9</c:v>
                </c:pt>
                <c:pt idx="6">
                  <c:v>174.1</c:v>
                </c:pt>
                <c:pt idx="7">
                  <c:v>175.4</c:v>
                </c:pt>
                <c:pt idx="8">
                  <c:v>175.5</c:v>
                </c:pt>
                <c:pt idx="9">
                  <c:v>177.2</c:v>
                </c:pt>
                <c:pt idx="10">
                  <c:v>177.3</c:v>
                </c:pt>
                <c:pt idx="11">
                  <c:v>176.3</c:v>
                </c:pt>
                <c:pt idx="12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februar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februar 2026'!$B$7:$N$7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februar 2026'!$B$16:$N$16</c:f>
              <c:numCache>
                <c:formatCode>General</c:formatCode>
                <c:ptCount val="13"/>
                <c:pt idx="0">
                  <c:v>31.6</c:v>
                </c:pt>
                <c:pt idx="1">
                  <c:v>33.1</c:v>
                </c:pt>
                <c:pt idx="2">
                  <c:v>33.9</c:v>
                </c:pt>
                <c:pt idx="3">
                  <c:v>36.1</c:v>
                </c:pt>
                <c:pt idx="4">
                  <c:v>34.4</c:v>
                </c:pt>
                <c:pt idx="5">
                  <c:v>36.4</c:v>
                </c:pt>
                <c:pt idx="6">
                  <c:v>36.200000000000003</c:v>
                </c:pt>
                <c:pt idx="7">
                  <c:v>35.6</c:v>
                </c:pt>
                <c:pt idx="8">
                  <c:v>35.299999999999997</c:v>
                </c:pt>
                <c:pt idx="9">
                  <c:v>37.299999999999997</c:v>
                </c:pt>
                <c:pt idx="10" formatCode="0.0">
                  <c:v>36</c:v>
                </c:pt>
                <c:pt idx="11" formatCode="0.0">
                  <c:v>34.700000000000003</c:v>
                </c:pt>
                <c:pt idx="12" formatCode="0.0">
                  <c:v>33.5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februar 2026'!$B$7:$N$7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baseline="0"/>
              <a:t>februar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februar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februar 2026'!$B$7:$N$7</c:f>
              <c:strCache>
                <c:ptCount val="13"/>
                <c:pt idx="0">
                  <c:v>Feb</c:v>
                </c:pt>
                <c:pt idx="1">
                  <c:v>Mars</c:v>
                </c:pt>
                <c:pt idx="2">
                  <c:v>April</c:v>
                </c:pt>
                <c:pt idx="3">
                  <c:v>Mai</c:v>
                </c:pt>
                <c:pt idx="4">
                  <c:v>Juni</c:v>
                </c:pt>
                <c:pt idx="5">
                  <c:v>Juli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februar 2026'!$B$17:$N$17</c:f>
              <c:numCache>
                <c:formatCode>0.0</c:formatCode>
                <c:ptCount val="13"/>
                <c:pt idx="0">
                  <c:v>139</c:v>
                </c:pt>
                <c:pt idx="1">
                  <c:v>138.80000000000001</c:v>
                </c:pt>
                <c:pt idx="2">
                  <c:v>138.19999999999999</c:v>
                </c:pt>
                <c:pt idx="3">
                  <c:v>137.30000000000001</c:v>
                </c:pt>
                <c:pt idx="4">
                  <c:v>136.5</c:v>
                </c:pt>
                <c:pt idx="5">
                  <c:v>136.69999999999999</c:v>
                </c:pt>
                <c:pt idx="6">
                  <c:v>137.1</c:v>
                </c:pt>
                <c:pt idx="7">
                  <c:v>138.9</c:v>
                </c:pt>
                <c:pt idx="8">
                  <c:v>139.30000000000001</c:v>
                </c:pt>
                <c:pt idx="9">
                  <c:v>139.1</c:v>
                </c:pt>
                <c:pt idx="10">
                  <c:v>140.6</c:v>
                </c:pt>
                <c:pt idx="11">
                  <c:v>140.9</c:v>
                </c:pt>
                <c:pt idx="12">
                  <c:v>142.19999999999999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februar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februar 2026'!$B$15:$H$15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43.1</c:v>
                      </c:pt>
                      <c:pt idx="1">
                        <c:v>42.7</c:v>
                      </c:pt>
                      <c:pt idx="2">
                        <c:v>42.2</c:v>
                      </c:pt>
                      <c:pt idx="3">
                        <c:v>41.3</c:v>
                      </c:pt>
                      <c:pt idx="4">
                        <c:v>40.6</c:v>
                      </c:pt>
                      <c:pt idx="5">
                        <c:v>40.200000000000003</c:v>
                      </c:pt>
                      <c:pt idx="6">
                        <c:v>40.5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februar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Mars</c:v>
                      </c:pt>
                      <c:pt idx="2">
                        <c:v>April</c:v>
                      </c:pt>
                      <c:pt idx="3">
                        <c:v>Mai</c:v>
                      </c:pt>
                      <c:pt idx="4">
                        <c:v>Juni</c:v>
                      </c:pt>
                      <c:pt idx="5">
                        <c:v>Juli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3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680356</xdr:colOff>
      <xdr:row>52</xdr:row>
      <xdr:rowOff>177939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638608</xdr:colOff>
      <xdr:row>53</xdr:row>
      <xdr:rowOff>92206</xdr:rowOff>
    </xdr:from>
    <xdr:to>
      <xdr:col>29</xdr:col>
      <xdr:colOff>86591</xdr:colOff>
      <xdr:row>77</xdr:row>
      <xdr:rowOff>129887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BB35C1DD-FC16-ADC4-7264-6DA294B91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23835" y="10461467"/>
          <a:ext cx="8626620" cy="471359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ngj.sharepoint.com/sites/NorskGjeldsinformasjon/Shared%20Documents/NoGi/Statistikk/Nettsiden%20v&#229;r/Gjeldsutvikling%20-%20KPI/Gjeldsutvikling_KPI_2025.xlsx" TargetMode="External"/><Relationship Id="rId1" Type="http://schemas.openxmlformats.org/officeDocument/2006/relationships/externalLinkPath" Target="Gjeldsutvikling%20-%20KPI/Gjeldsutvikling_KPI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ngj.sharepoint.com/sites/NorskGjeldsinformasjon/Shared%20Documents/NoGi/Statistikk/Nettsiden%20v&#229;r/Gjeldsutvikling_KPI_2025.xlsx" TargetMode="External"/><Relationship Id="rId1" Type="http://schemas.openxmlformats.org/officeDocument/2006/relationships/externalLinkPath" Target="/sites/NorskGjeldsinformasjon/Shared%20Documents/NoGi/Statistikk/Nettsiden%20v&#229;r/Gjeldsutvikling_KP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gjeld og KPI"/>
      <sheetName val="Rentebærende og KPI"/>
      <sheetName val="Rentebærende gjeld og KPI (2)"/>
    </sheetNames>
    <sheetDataSet>
      <sheetData sheetId="0">
        <row r="2">
          <cell r="B2" t="str">
            <v>Nominell gjeld</v>
          </cell>
          <cell r="C2" t="str">
            <v>KPI_totalindeks_2015=100</v>
          </cell>
          <cell r="D2" t="str">
            <v>KPI-indeks (base jan 2020 er 100)</v>
          </cell>
          <cell r="E2" t="str">
            <v>Real gjeld i faste priser (deflatert med KPI)</v>
          </cell>
          <cell r="F2" t="str">
            <v>Real gjeldsindeks (base jan 2020 = 100)</v>
          </cell>
          <cell r="G2" t="str">
            <v>Nominell gjeldsindeks (base jan 2020 = 100)</v>
          </cell>
        </row>
        <row r="3">
          <cell r="A3">
            <v>43831</v>
          </cell>
          <cell r="B3">
            <v>175.8</v>
          </cell>
          <cell r="C3">
            <v>111.3</v>
          </cell>
          <cell r="D3">
            <v>100</v>
          </cell>
          <cell r="E3">
            <v>175.8</v>
          </cell>
          <cell r="F3">
            <v>100</v>
          </cell>
          <cell r="G3">
            <v>100</v>
          </cell>
        </row>
        <row r="4">
          <cell r="A4">
            <v>43862</v>
          </cell>
          <cell r="B4">
            <v>172.3</v>
          </cell>
          <cell r="C4">
            <v>111.2</v>
          </cell>
          <cell r="D4">
            <v>99.910152740341431</v>
          </cell>
          <cell r="E4">
            <v>172.45494604316548</v>
          </cell>
          <cell r="F4">
            <v>98.09723893240357</v>
          </cell>
          <cell r="G4">
            <v>98.009101251422067</v>
          </cell>
        </row>
        <row r="5">
          <cell r="A5">
            <v>43891</v>
          </cell>
          <cell r="B5">
            <v>171.9</v>
          </cell>
          <cell r="C5">
            <v>111.2</v>
          </cell>
          <cell r="D5">
            <v>99.910152740341431</v>
          </cell>
          <cell r="E5">
            <v>172.05458633093525</v>
          </cell>
          <cell r="F5">
            <v>97.869503032386376</v>
          </cell>
          <cell r="G5">
            <v>97.781569965870304</v>
          </cell>
        </row>
        <row r="6">
          <cell r="A6">
            <v>43922</v>
          </cell>
          <cell r="B6">
            <v>171</v>
          </cell>
          <cell r="C6">
            <v>111.7</v>
          </cell>
          <cell r="D6">
            <v>100.35938903863433</v>
          </cell>
          <cell r="E6">
            <v>170.3876454789615</v>
          </cell>
          <cell r="F6">
            <v>96.921300044915526</v>
          </cell>
          <cell r="G6">
            <v>97.269624573378834</v>
          </cell>
        </row>
        <row r="7">
          <cell r="A7">
            <v>43952</v>
          </cell>
          <cell r="B7">
            <v>166.8</v>
          </cell>
          <cell r="C7">
            <v>111.9</v>
          </cell>
          <cell r="D7">
            <v>100.53908355795149</v>
          </cell>
          <cell r="E7">
            <v>165.90563002680963</v>
          </cell>
          <cell r="F7">
            <v>94.371803200688063</v>
          </cell>
          <cell r="G7">
            <v>94.88054607508532</v>
          </cell>
        </row>
        <row r="8">
          <cell r="A8">
            <v>43983</v>
          </cell>
          <cell r="B8">
            <v>166</v>
          </cell>
          <cell r="C8">
            <v>112.1</v>
          </cell>
          <cell r="D8">
            <v>100.71877807726864</v>
          </cell>
          <cell r="E8">
            <v>164.81534344335415</v>
          </cell>
          <cell r="F8">
            <v>93.751617430804401</v>
          </cell>
          <cell r="G8">
            <v>94.425483503981795</v>
          </cell>
        </row>
        <row r="9">
          <cell r="A9">
            <v>44013</v>
          </cell>
          <cell r="B9">
            <v>164.9</v>
          </cell>
          <cell r="C9">
            <v>112.9</v>
          </cell>
          <cell r="D9">
            <v>101.43755615453729</v>
          </cell>
          <cell r="E9">
            <v>162.56306465899024</v>
          </cell>
          <cell r="F9">
            <v>92.470457712736192</v>
          </cell>
          <cell r="G9">
            <v>93.799772468714451</v>
          </cell>
        </row>
        <row r="10">
          <cell r="A10">
            <v>44044</v>
          </cell>
          <cell r="B10">
            <v>163.6</v>
          </cell>
          <cell r="C10">
            <v>112.5</v>
          </cell>
          <cell r="D10">
            <v>101.07816711590296</v>
          </cell>
          <cell r="E10">
            <v>161.85493333333335</v>
          </cell>
          <cell r="F10">
            <v>92.067652635570724</v>
          </cell>
          <cell r="G10">
            <v>93.060295790671205</v>
          </cell>
        </row>
        <row r="11">
          <cell r="A11">
            <v>44075</v>
          </cell>
          <cell r="B11">
            <v>162.19999999999999</v>
          </cell>
          <cell r="C11">
            <v>112.9</v>
          </cell>
          <cell r="D11">
            <v>101.43755615453729</v>
          </cell>
          <cell r="E11">
            <v>159.9013286093888</v>
          </cell>
          <cell r="F11">
            <v>90.956387149822973</v>
          </cell>
          <cell r="G11">
            <v>92.263936291240029</v>
          </cell>
        </row>
        <row r="12">
          <cell r="A12">
            <v>44105</v>
          </cell>
          <cell r="B12">
            <v>163.19999999999999</v>
          </cell>
          <cell r="C12">
            <v>113.2</v>
          </cell>
          <cell r="D12">
            <v>101.70709793351303</v>
          </cell>
          <cell r="E12">
            <v>160.46077738515899</v>
          </cell>
          <cell r="F12">
            <v>91.274617397701348</v>
          </cell>
          <cell r="G12">
            <v>92.832764505119442</v>
          </cell>
        </row>
        <row r="13">
          <cell r="A13">
            <v>44136</v>
          </cell>
          <cell r="B13">
            <v>162.19999999999999</v>
          </cell>
          <cell r="C13">
            <v>112.4</v>
          </cell>
          <cell r="D13">
            <v>100.98831985624439</v>
          </cell>
          <cell r="E13">
            <v>160.61263345195727</v>
          </cell>
          <cell r="F13">
            <v>91.360997412944968</v>
          </cell>
          <cell r="G13">
            <v>92.263936291240029</v>
          </cell>
        </row>
        <row r="14">
          <cell r="A14">
            <v>44166</v>
          </cell>
          <cell r="B14">
            <v>160</v>
          </cell>
          <cell r="C14">
            <v>112.9</v>
          </cell>
          <cell r="D14">
            <v>101.43755615453729</v>
          </cell>
          <cell r="E14">
            <v>157.73250664304695</v>
          </cell>
          <cell r="F14">
            <v>89.722700024486315</v>
          </cell>
          <cell r="G14">
            <v>91.012514220705341</v>
          </cell>
        </row>
        <row r="15">
          <cell r="A15">
            <v>44197</v>
          </cell>
          <cell r="B15">
            <v>159.80000000000001</v>
          </cell>
          <cell r="C15">
            <v>114.1</v>
          </cell>
          <cell r="D15">
            <v>102.51572327044025</v>
          </cell>
          <cell r="E15">
            <v>155.87852760736197</v>
          </cell>
          <cell r="F15">
            <v>88.66810444104776</v>
          </cell>
          <cell r="G15">
            <v>90.898748577929467</v>
          </cell>
        </row>
        <row r="16">
          <cell r="A16">
            <v>44228</v>
          </cell>
          <cell r="B16">
            <v>155.9</v>
          </cell>
          <cell r="C16">
            <v>114.9</v>
          </cell>
          <cell r="D16">
            <v>103.23450134770891</v>
          </cell>
          <cell r="E16">
            <v>151.01540469973892</v>
          </cell>
          <cell r="F16">
            <v>85.901822923628501</v>
          </cell>
          <cell r="G16">
            <v>88.680318543799771</v>
          </cell>
        </row>
        <row r="17">
          <cell r="A17">
            <v>44256</v>
          </cell>
          <cell r="B17">
            <v>153.30000000000001</v>
          </cell>
          <cell r="C17">
            <v>114.6</v>
          </cell>
          <cell r="D17">
            <v>102.96495956873315</v>
          </cell>
          <cell r="E17">
            <v>148.88560209424085</v>
          </cell>
          <cell r="F17">
            <v>84.69033111162733</v>
          </cell>
          <cell r="G17">
            <v>87.201365187713307</v>
          </cell>
        </row>
        <row r="18">
          <cell r="A18">
            <v>44287</v>
          </cell>
          <cell r="B18">
            <v>152.9</v>
          </cell>
          <cell r="C18">
            <v>115</v>
          </cell>
          <cell r="D18">
            <v>103.32434860736748</v>
          </cell>
          <cell r="E18">
            <v>147.98060869565217</v>
          </cell>
          <cell r="F18">
            <v>84.175545333135474</v>
          </cell>
          <cell r="G18">
            <v>86.973833902161545</v>
          </cell>
        </row>
        <row r="19">
          <cell r="A19">
            <v>44317</v>
          </cell>
          <cell r="B19">
            <v>152.19999999999999</v>
          </cell>
          <cell r="C19">
            <v>114.9</v>
          </cell>
          <cell r="D19">
            <v>103.23450134770891</v>
          </cell>
          <cell r="E19">
            <v>147.43133159268925</v>
          </cell>
          <cell r="F19">
            <v>83.863101019732227</v>
          </cell>
          <cell r="G19">
            <v>86.575654152445949</v>
          </cell>
        </row>
        <row r="20">
          <cell r="A20">
            <v>44348</v>
          </cell>
          <cell r="B20">
            <v>152.6</v>
          </cell>
          <cell r="C20">
            <v>115.3</v>
          </cell>
          <cell r="D20">
            <v>103.59389038634322</v>
          </cell>
          <cell r="E20">
            <v>147.30598438855159</v>
          </cell>
          <cell r="F20">
            <v>83.791799993487814</v>
          </cell>
          <cell r="G20">
            <v>86.803185437997726</v>
          </cell>
        </row>
        <row r="21">
          <cell r="A21">
            <v>44378</v>
          </cell>
          <cell r="B21">
            <v>149.4</v>
          </cell>
          <cell r="C21">
            <v>116.3</v>
          </cell>
          <cell r="D21">
            <v>104.49236298292901</v>
          </cell>
          <cell r="E21">
            <v>142.97695614789339</v>
          </cell>
          <cell r="F21">
            <v>81.329326591520683</v>
          </cell>
          <cell r="G21">
            <v>84.982935153583611</v>
          </cell>
        </row>
        <row r="22">
          <cell r="A22">
            <v>44409</v>
          </cell>
          <cell r="B22">
            <v>151.19999999999999</v>
          </cell>
          <cell r="C22">
            <v>116.3</v>
          </cell>
          <cell r="D22">
            <v>104.49236298292901</v>
          </cell>
          <cell r="E22">
            <v>144.69957007738606</v>
          </cell>
          <cell r="F22">
            <v>82.309197996237799</v>
          </cell>
          <cell r="G22">
            <v>86.00682593856655</v>
          </cell>
        </row>
        <row r="23">
          <cell r="A23">
            <v>44440</v>
          </cell>
          <cell r="B23">
            <v>146.4</v>
          </cell>
          <cell r="C23">
            <v>117.5</v>
          </cell>
          <cell r="D23">
            <v>105.57053009883199</v>
          </cell>
          <cell r="E23">
            <v>138.67506382978723</v>
          </cell>
          <cell r="F23">
            <v>78.882288867910816</v>
          </cell>
          <cell r="G23">
            <v>83.276450511945384</v>
          </cell>
        </row>
        <row r="24">
          <cell r="A24">
            <v>44470</v>
          </cell>
          <cell r="B24">
            <v>149.4</v>
          </cell>
          <cell r="C24">
            <v>117.2</v>
          </cell>
          <cell r="D24">
            <v>105.30098831985626</v>
          </cell>
          <cell r="E24">
            <v>141.87901023890785</v>
          </cell>
          <cell r="F24">
            <v>80.704783981176249</v>
          </cell>
          <cell r="G24">
            <v>84.982935153583611</v>
          </cell>
        </row>
        <row r="25">
          <cell r="A25">
            <v>44501</v>
          </cell>
          <cell r="B25">
            <v>150.19999999999999</v>
          </cell>
          <cell r="C25">
            <v>118.1</v>
          </cell>
          <cell r="D25">
            <v>106.10961365678347</v>
          </cell>
          <cell r="E25">
            <v>141.55173581710415</v>
          </cell>
          <cell r="F25">
            <v>80.518621056373235</v>
          </cell>
          <cell r="G25">
            <v>85.437997724687136</v>
          </cell>
        </row>
        <row r="26">
          <cell r="A26">
            <v>44531</v>
          </cell>
          <cell r="B26">
            <v>151.30000000000001</v>
          </cell>
          <cell r="C26">
            <v>118.9</v>
          </cell>
          <cell r="D26">
            <v>106.82839173405212</v>
          </cell>
          <cell r="E26">
            <v>141.62901597981499</v>
          </cell>
          <cell r="F26">
            <v>80.562580193296355</v>
          </cell>
          <cell r="G26">
            <v>86.063708759954494</v>
          </cell>
        </row>
        <row r="27">
          <cell r="A27">
            <v>44562</v>
          </cell>
          <cell r="B27">
            <v>148.5</v>
          </cell>
          <cell r="C27">
            <v>117.8</v>
          </cell>
          <cell r="D27">
            <v>105.84007187780773</v>
          </cell>
          <cell r="E27">
            <v>140.3060271646859</v>
          </cell>
          <cell r="F27">
            <v>79.810026828604038</v>
          </cell>
          <cell r="G27">
            <v>84.470989761092142</v>
          </cell>
        </row>
        <row r="28">
          <cell r="A28">
            <v>44593</v>
          </cell>
          <cell r="B28">
            <v>146.6</v>
          </cell>
          <cell r="C28">
            <v>119.1</v>
          </cell>
          <cell r="D28">
            <v>107.00808625336926</v>
          </cell>
          <cell r="E28">
            <v>136.99899244332494</v>
          </cell>
          <cell r="F28">
            <v>77.92889217481509</v>
          </cell>
          <cell r="G28">
            <v>83.390216154721259</v>
          </cell>
        </row>
        <row r="29">
          <cell r="A29">
            <v>44621</v>
          </cell>
          <cell r="B29">
            <v>148.69999999999999</v>
          </cell>
          <cell r="C29">
            <v>119.8</v>
          </cell>
          <cell r="D29">
            <v>107.63701707097934</v>
          </cell>
          <cell r="E29">
            <v>138.14949916527544</v>
          </cell>
          <cell r="F29">
            <v>78.583332858518446</v>
          </cell>
          <cell r="G29">
            <v>84.584755403868016</v>
          </cell>
        </row>
        <row r="30">
          <cell r="A30">
            <v>44652</v>
          </cell>
          <cell r="B30">
            <v>150</v>
          </cell>
          <cell r="C30">
            <v>121.2</v>
          </cell>
          <cell r="D30">
            <v>108.89487870619948</v>
          </cell>
          <cell r="E30">
            <v>137.74752475247524</v>
          </cell>
          <cell r="F30">
            <v>78.354678471260087</v>
          </cell>
          <cell r="G30">
            <v>85.324232081911262</v>
          </cell>
        </row>
        <row r="31">
          <cell r="A31">
            <v>44682</v>
          </cell>
          <cell r="B31">
            <v>150.19999999999999</v>
          </cell>
          <cell r="C31">
            <v>121.5</v>
          </cell>
          <cell r="D31">
            <v>109.16442048517521</v>
          </cell>
          <cell r="E31">
            <v>137.59061728395059</v>
          </cell>
          <cell r="F31">
            <v>78.265425076194873</v>
          </cell>
          <cell r="G31">
            <v>85.437997724687136</v>
          </cell>
        </row>
        <row r="32">
          <cell r="A32">
            <v>44713</v>
          </cell>
          <cell r="B32">
            <v>150.80000000000001</v>
          </cell>
          <cell r="C32">
            <v>122.6</v>
          </cell>
          <cell r="D32">
            <v>110.15274034141957</v>
          </cell>
          <cell r="E32">
            <v>136.90081566068517</v>
          </cell>
          <cell r="F32">
            <v>77.873046450901683</v>
          </cell>
          <cell r="G32">
            <v>85.779294653014787</v>
          </cell>
        </row>
        <row r="33">
          <cell r="A33">
            <v>44743</v>
          </cell>
          <cell r="B33">
            <v>148.4</v>
          </cell>
          <cell r="C33">
            <v>124.2</v>
          </cell>
          <cell r="D33">
            <v>111.59029649595689</v>
          </cell>
          <cell r="E33">
            <v>132.9864734299517</v>
          </cell>
          <cell r="F33">
            <v>75.646458151280825</v>
          </cell>
          <cell r="G33">
            <v>84.414106939704197</v>
          </cell>
        </row>
        <row r="34">
          <cell r="A34">
            <v>44774</v>
          </cell>
          <cell r="B34">
            <v>150.30000000000001</v>
          </cell>
          <cell r="C34">
            <v>123.9</v>
          </cell>
          <cell r="D34">
            <v>111.32075471698113</v>
          </cell>
          <cell r="E34">
            <v>135.01525423728813</v>
          </cell>
          <cell r="F34">
            <v>76.800485914270837</v>
          </cell>
          <cell r="G34">
            <v>85.494880546075095</v>
          </cell>
        </row>
        <row r="35">
          <cell r="A35">
            <v>44805</v>
          </cell>
          <cell r="B35">
            <v>150.30000000000001</v>
          </cell>
          <cell r="C35">
            <v>125.6</v>
          </cell>
          <cell r="D35">
            <v>112.84815813117699</v>
          </cell>
          <cell r="E35">
            <v>133.18781847133758</v>
          </cell>
          <cell r="F35">
            <v>75.760988891545836</v>
          </cell>
          <cell r="G35">
            <v>85.494880546075095</v>
          </cell>
        </row>
        <row r="36">
          <cell r="A36">
            <v>44835</v>
          </cell>
          <cell r="B36">
            <v>150.30000000000001</v>
          </cell>
          <cell r="C36">
            <v>126</v>
          </cell>
          <cell r="D36">
            <v>113.20754716981132</v>
          </cell>
          <cell r="E36">
            <v>132.76499999999999</v>
          </cell>
          <cell r="F36">
            <v>75.52047781569965</v>
          </cell>
          <cell r="G36">
            <v>85.494880546075095</v>
          </cell>
        </row>
        <row r="37">
          <cell r="A37">
            <v>44866</v>
          </cell>
          <cell r="B37">
            <v>150.4</v>
          </cell>
          <cell r="C37">
            <v>125.8</v>
          </cell>
          <cell r="D37">
            <v>113.02785265049415</v>
          </cell>
          <cell r="E37">
            <v>133.06454689984102</v>
          </cell>
          <cell r="F37">
            <v>75.690868543709328</v>
          </cell>
          <cell r="G37">
            <v>85.551763367463025</v>
          </cell>
        </row>
        <row r="38">
          <cell r="A38">
            <v>44896</v>
          </cell>
          <cell r="B38">
            <v>151.80000000000001</v>
          </cell>
          <cell r="C38">
            <v>125.9</v>
          </cell>
          <cell r="D38">
            <v>113.11769991015275</v>
          </cell>
          <cell r="E38">
            <v>134.19650516282763</v>
          </cell>
          <cell r="F38">
            <v>76.334758340630046</v>
          </cell>
          <cell r="G38">
            <v>86.348122866894201</v>
          </cell>
        </row>
        <row r="39">
          <cell r="A39">
            <v>44927</v>
          </cell>
          <cell r="B39">
            <v>150.9</v>
          </cell>
          <cell r="C39">
            <v>126.1</v>
          </cell>
          <cell r="D39">
            <v>113.29739442946989</v>
          </cell>
          <cell r="E39">
            <v>133.18929421094373</v>
          </cell>
          <cell r="F39">
            <v>75.761828333870156</v>
          </cell>
          <cell r="G39">
            <v>85.836177474402731</v>
          </cell>
        </row>
        <row r="40">
          <cell r="A40">
            <v>44958</v>
          </cell>
          <cell r="B40">
            <v>150</v>
          </cell>
          <cell r="C40">
            <v>126.6</v>
          </cell>
          <cell r="D40">
            <v>113.74663072776281</v>
          </cell>
          <cell r="E40">
            <v>131.87203791469196</v>
          </cell>
          <cell r="F40">
            <v>75.012535787651842</v>
          </cell>
          <cell r="G40">
            <v>85.324232081911262</v>
          </cell>
        </row>
        <row r="41">
          <cell r="A41">
            <v>44986</v>
          </cell>
          <cell r="B41">
            <v>151.19999999999999</v>
          </cell>
          <cell r="C41">
            <v>127.6</v>
          </cell>
          <cell r="D41">
            <v>114.64510332434861</v>
          </cell>
          <cell r="E41">
            <v>131.88526645768025</v>
          </cell>
          <cell r="F41">
            <v>75.020060556132108</v>
          </cell>
          <cell r="G41">
            <v>86.00682593856655</v>
          </cell>
        </row>
        <row r="42">
          <cell r="A42">
            <v>45017</v>
          </cell>
          <cell r="B42">
            <v>153.30000000000001</v>
          </cell>
          <cell r="C42">
            <v>129</v>
          </cell>
          <cell r="D42">
            <v>115.90296495956873</v>
          </cell>
          <cell r="E42">
            <v>132.26581395348839</v>
          </cell>
          <cell r="F42">
            <v>75.236526708468929</v>
          </cell>
          <cell r="G42">
            <v>87.201365187713307</v>
          </cell>
        </row>
        <row r="43">
          <cell r="A43">
            <v>45047</v>
          </cell>
          <cell r="B43">
            <v>153.5</v>
          </cell>
          <cell r="C43">
            <v>129.6</v>
          </cell>
          <cell r="D43">
            <v>116.44204851752021</v>
          </cell>
          <cell r="E43">
            <v>131.8252314814815</v>
          </cell>
          <cell r="F43">
            <v>74.985910967850671</v>
          </cell>
          <cell r="G43">
            <v>87.315130830489181</v>
          </cell>
        </row>
        <row r="44">
          <cell r="A44">
            <v>45078</v>
          </cell>
          <cell r="B44">
            <v>156.5</v>
          </cell>
          <cell r="C44">
            <v>130.4</v>
          </cell>
          <cell r="D44">
            <v>117.16082659478886</v>
          </cell>
          <cell r="E44">
            <v>133.57707055214723</v>
          </cell>
          <cell r="F44">
            <v>75.982406457421632</v>
          </cell>
          <cell r="G44">
            <v>89.021615472127408</v>
          </cell>
        </row>
        <row r="45">
          <cell r="A45">
            <v>45108</v>
          </cell>
          <cell r="B45">
            <v>154.6</v>
          </cell>
          <cell r="C45">
            <v>130.9</v>
          </cell>
          <cell r="D45">
            <v>117.61006289308177</v>
          </cell>
          <cell r="E45">
            <v>131.45133689839571</v>
          </cell>
          <cell r="F45">
            <v>74.773229179974805</v>
          </cell>
          <cell r="G45">
            <v>87.940841865756539</v>
          </cell>
        </row>
        <row r="46">
          <cell r="A46">
            <v>45139</v>
          </cell>
          <cell r="B46">
            <v>155.19999999999999</v>
          </cell>
          <cell r="C46">
            <v>129.9</v>
          </cell>
          <cell r="D46">
            <v>116.71159029649596</v>
          </cell>
          <cell r="E46">
            <v>132.97736720554272</v>
          </cell>
          <cell r="F46">
            <v>75.641278273915077</v>
          </cell>
          <cell r="G46">
            <v>88.282138794084176</v>
          </cell>
        </row>
        <row r="47">
          <cell r="A47">
            <v>45170</v>
          </cell>
          <cell r="B47">
            <v>155.9</v>
          </cell>
          <cell r="C47">
            <v>129.80000000000001</v>
          </cell>
          <cell r="D47">
            <v>116.62174303683739</v>
          </cell>
          <cell r="E47">
            <v>133.68004622496147</v>
          </cell>
          <cell r="F47">
            <v>76.04098192546158</v>
          </cell>
          <cell r="G47">
            <v>88.680318543799771</v>
          </cell>
        </row>
        <row r="48">
          <cell r="A48">
            <v>45200</v>
          </cell>
          <cell r="B48">
            <v>157.69999999999999</v>
          </cell>
          <cell r="C48">
            <v>131.1</v>
          </cell>
          <cell r="D48">
            <v>117.78975741239893</v>
          </cell>
          <cell r="E48">
            <v>133.88260869565218</v>
          </cell>
          <cell r="F48">
            <v>76.156205173863583</v>
          </cell>
          <cell r="G48">
            <v>89.704209328782696</v>
          </cell>
        </row>
        <row r="49">
          <cell r="A49">
            <v>45231</v>
          </cell>
          <cell r="B49">
            <v>159.69999999999999</v>
          </cell>
          <cell r="C49">
            <v>131.80000000000001</v>
          </cell>
          <cell r="D49">
            <v>118.41868823000901</v>
          </cell>
          <cell r="E49">
            <v>134.86047040971164</v>
          </cell>
          <cell r="F49">
            <v>76.712440506093088</v>
          </cell>
          <cell r="G49">
            <v>90.841865756541509</v>
          </cell>
        </row>
        <row r="50">
          <cell r="A50">
            <v>45261</v>
          </cell>
          <cell r="B50">
            <v>161.4</v>
          </cell>
          <cell r="C50">
            <v>131.9</v>
          </cell>
          <cell r="D50">
            <v>118.50853548966758</v>
          </cell>
          <cell r="E50">
            <v>136.19272175890825</v>
          </cell>
          <cell r="F50">
            <v>77.470262661495013</v>
          </cell>
          <cell r="G50">
            <v>91.808873720136518</v>
          </cell>
        </row>
        <row r="51">
          <cell r="A51">
            <v>45292</v>
          </cell>
          <cell r="B51">
            <v>160.4</v>
          </cell>
          <cell r="C51">
            <v>132</v>
          </cell>
          <cell r="D51">
            <v>118.59838274932615</v>
          </cell>
          <cell r="E51">
            <v>135.24636363636364</v>
          </cell>
          <cell r="F51">
            <v>76.931947460957701</v>
          </cell>
          <cell r="G51">
            <v>91.240045506257104</v>
          </cell>
        </row>
        <row r="52">
          <cell r="A52">
            <v>45323</v>
          </cell>
          <cell r="B52">
            <v>160.9</v>
          </cell>
          <cell r="C52">
            <v>132.30000000000001</v>
          </cell>
          <cell r="D52">
            <v>118.8679245283019</v>
          </cell>
          <cell r="E52">
            <v>135.36031746031748</v>
          </cell>
          <cell r="F52">
            <v>76.996767611102086</v>
          </cell>
          <cell r="G52">
            <v>91.524459613196811</v>
          </cell>
        </row>
        <row r="53">
          <cell r="A53">
            <v>45352</v>
          </cell>
          <cell r="B53">
            <v>161.19999999999999</v>
          </cell>
          <cell r="C53">
            <v>132.6</v>
          </cell>
          <cell r="D53">
            <v>119.13746630727762</v>
          </cell>
          <cell r="E53">
            <v>135.30588235294115</v>
          </cell>
          <cell r="F53">
            <v>76.965803386200875</v>
          </cell>
          <cell r="G53">
            <v>91.695108077360615</v>
          </cell>
        </row>
        <row r="54">
          <cell r="A54">
            <v>45383</v>
          </cell>
          <cell r="B54">
            <v>162.1</v>
          </cell>
          <cell r="C54">
            <v>133.69999999999999</v>
          </cell>
          <cell r="D54">
            <v>120.12578616352201</v>
          </cell>
          <cell r="E54">
            <v>134.94188481675394</v>
          </cell>
          <cell r="F54">
            <v>76.758751317835006</v>
          </cell>
          <cell r="G54">
            <v>92.207053469852099</v>
          </cell>
        </row>
        <row r="55">
          <cell r="A55">
            <v>45413</v>
          </cell>
          <cell r="B55">
            <v>163.30000000000001</v>
          </cell>
          <cell r="C55">
            <v>133.5</v>
          </cell>
          <cell r="D55">
            <v>119.94609164420484</v>
          </cell>
          <cell r="E55">
            <v>136.14449438202249</v>
          </cell>
          <cell r="F55">
            <v>77.442829568840992</v>
          </cell>
          <cell r="G55">
            <v>92.889647326507401</v>
          </cell>
        </row>
        <row r="56">
          <cell r="A56">
            <v>45444</v>
          </cell>
          <cell r="B56">
            <v>165.1</v>
          </cell>
          <cell r="C56">
            <v>133.80000000000001</v>
          </cell>
          <cell r="D56">
            <v>120.21563342318061</v>
          </cell>
          <cell r="E56">
            <v>137.33654708520177</v>
          </cell>
          <cell r="F56">
            <v>78.120902778840602</v>
          </cell>
          <cell r="G56">
            <v>93.913538111490325</v>
          </cell>
        </row>
        <row r="57">
          <cell r="A57">
            <v>45474</v>
          </cell>
          <cell r="B57">
            <v>162.80000000000001</v>
          </cell>
          <cell r="C57">
            <v>134.5</v>
          </cell>
          <cell r="D57">
            <v>120.84456424079066</v>
          </cell>
          <cell r="E57">
            <v>134.71851301115242</v>
          </cell>
          <cell r="F57">
            <v>76.631691132623672</v>
          </cell>
          <cell r="G57">
            <v>92.605233219567694</v>
          </cell>
        </row>
        <row r="58">
          <cell r="A58">
            <v>45505</v>
          </cell>
          <cell r="B58">
            <v>164.6</v>
          </cell>
          <cell r="C58">
            <v>133.30000000000001</v>
          </cell>
          <cell r="D58">
            <v>119.7663971248877</v>
          </cell>
          <cell r="E58">
            <v>137.43420855213802</v>
          </cell>
          <cell r="F58">
            <v>78.176455376642778</v>
          </cell>
          <cell r="G58">
            <v>93.629124004550619</v>
          </cell>
        </row>
        <row r="59">
          <cell r="A59">
            <v>45536</v>
          </cell>
          <cell r="B59">
            <v>167.3</v>
          </cell>
          <cell r="C59">
            <v>133.69999999999999</v>
          </cell>
          <cell r="D59">
            <v>120.12578616352201</v>
          </cell>
          <cell r="E59">
            <v>139.27068062827229</v>
          </cell>
          <cell r="F59">
            <v>79.221092507549656</v>
          </cell>
          <cell r="G59">
            <v>95.164960182025027</v>
          </cell>
        </row>
        <row r="60">
          <cell r="A60">
            <v>45566</v>
          </cell>
          <cell r="B60">
            <v>168.2</v>
          </cell>
          <cell r="C60">
            <v>134.5</v>
          </cell>
          <cell r="D60">
            <v>120.84456424079066</v>
          </cell>
          <cell r="E60">
            <v>139.18706319702602</v>
          </cell>
          <cell r="F60">
            <v>79.173528553484658</v>
          </cell>
          <cell r="G60">
            <v>95.676905574516482</v>
          </cell>
        </row>
        <row r="61">
          <cell r="A61">
            <v>45597</v>
          </cell>
          <cell r="B61">
            <v>171.4</v>
          </cell>
          <cell r="C61">
            <v>134.9</v>
          </cell>
          <cell r="D61">
            <v>121.20395327942499</v>
          </cell>
          <cell r="E61">
            <v>141.41452928094884</v>
          </cell>
          <cell r="F61">
            <v>80.440574107479421</v>
          </cell>
          <cell r="G61">
            <v>97.497155858930597</v>
          </cell>
        </row>
        <row r="62">
          <cell r="A62">
            <v>45627</v>
          </cell>
          <cell r="B62">
            <v>173.6</v>
          </cell>
          <cell r="C62">
            <v>134.80000000000001</v>
          </cell>
          <cell r="D62">
            <v>121.11410601976642</v>
          </cell>
          <cell r="E62">
            <v>143.33590504451038</v>
          </cell>
          <cell r="F62">
            <v>81.533506851257314</v>
          </cell>
          <cell r="G62">
            <v>98.748577929465284</v>
          </cell>
        </row>
        <row r="63">
          <cell r="A63">
            <v>45658</v>
          </cell>
          <cell r="B63">
            <v>173.6</v>
          </cell>
          <cell r="C63">
            <v>135.1</v>
          </cell>
          <cell r="D63">
            <v>121.38364779874213</v>
          </cell>
          <cell r="E63">
            <v>143.01761658031089</v>
          </cell>
          <cell r="F63">
            <v>81.352455392668304</v>
          </cell>
          <cell r="G63">
            <v>98.748577929465284</v>
          </cell>
        </row>
        <row r="64">
          <cell r="A64">
            <v>45689</v>
          </cell>
          <cell r="B64">
            <v>171.93011519699999</v>
          </cell>
          <cell r="C64">
            <v>137</v>
          </cell>
          <cell r="D64">
            <v>123.09074573225519</v>
          </cell>
          <cell r="E64">
            <v>139.67753154325621</v>
          </cell>
          <cell r="F64">
            <v>79.452520786835152</v>
          </cell>
          <cell r="G64">
            <v>97.798700339590425</v>
          </cell>
        </row>
        <row r="65">
          <cell r="A65">
            <v>45717</v>
          </cell>
          <cell r="B65">
            <v>172.8</v>
          </cell>
          <cell r="C65">
            <v>136.1</v>
          </cell>
          <cell r="D65">
            <v>122.28212039532794</v>
          </cell>
          <cell r="E65">
            <v>141.31256429096254</v>
          </cell>
          <cell r="F65">
            <v>80.382573544347295</v>
          </cell>
          <cell r="G65">
            <v>98.293515358361773</v>
          </cell>
        </row>
        <row r="66">
          <cell r="A66">
            <v>45748</v>
          </cell>
          <cell r="B66">
            <v>173.1</v>
          </cell>
          <cell r="C66">
            <v>137.5</v>
          </cell>
          <cell r="D66">
            <v>123.53998203054807</v>
          </cell>
          <cell r="E66">
            <v>140.1165818181818</v>
          </cell>
          <cell r="F66">
            <v>79.70226497052434</v>
          </cell>
          <cell r="G66">
            <v>98.464163822525592</v>
          </cell>
        </row>
        <row r="67">
          <cell r="A67">
            <v>45778</v>
          </cell>
          <cell r="B67">
            <v>174.2</v>
          </cell>
          <cell r="C67">
            <v>137.80000000000001</v>
          </cell>
          <cell r="D67">
            <v>123.80952380952381</v>
          </cell>
          <cell r="E67">
            <v>140.69999999999999</v>
          </cell>
          <cell r="F67">
            <v>80.034129692832749</v>
          </cell>
          <cell r="G67">
            <v>99.089874857792935</v>
          </cell>
        </row>
        <row r="68">
          <cell r="A68">
            <v>45809</v>
          </cell>
          <cell r="B68">
            <v>171.4</v>
          </cell>
          <cell r="C68">
            <v>138.9</v>
          </cell>
          <cell r="D68">
            <v>124.7978436657682</v>
          </cell>
          <cell r="E68">
            <v>137.34211663066955</v>
          </cell>
          <cell r="F68">
            <v>78.124070893441157</v>
          </cell>
          <cell r="G68">
            <v>97.497155858930597</v>
          </cell>
        </row>
        <row r="69">
          <cell r="A69">
            <v>45839</v>
          </cell>
          <cell r="B69">
            <v>173.9</v>
          </cell>
          <cell r="C69">
            <v>138</v>
          </cell>
          <cell r="D69">
            <v>123.98921832884098</v>
          </cell>
          <cell r="E69">
            <v>140.25413043478261</v>
          </cell>
          <cell r="F69">
            <v>79.780506504426967</v>
          </cell>
          <cell r="G69">
            <v>98.919226393629117</v>
          </cell>
        </row>
        <row r="70">
          <cell r="A70">
            <v>45870</v>
          </cell>
          <cell r="B70">
            <v>174.1</v>
          </cell>
          <cell r="C70">
            <v>138.5</v>
          </cell>
          <cell r="D70">
            <v>124.43845462713388</v>
          </cell>
          <cell r="E70">
            <v>139.90851985559564</v>
          </cell>
          <cell r="F70">
            <v>79.583913455970219</v>
          </cell>
          <cell r="G70">
            <v>99.032992036405005</v>
          </cell>
        </row>
        <row r="71">
          <cell r="A71">
            <v>45901</v>
          </cell>
          <cell r="B71">
            <v>175.4</v>
          </cell>
          <cell r="C71">
            <v>138.69999999999999</v>
          </cell>
          <cell r="D71">
            <v>124.61814914645102</v>
          </cell>
          <cell r="E71">
            <v>140.74996395097332</v>
          </cell>
          <cell r="F71">
            <v>80.062550597823275</v>
          </cell>
          <cell r="G71">
            <v>99.772468714448237</v>
          </cell>
        </row>
        <row r="72">
          <cell r="A72">
            <v>45931</v>
          </cell>
          <cell r="B72">
            <v>175.5</v>
          </cell>
          <cell r="E72">
            <v>140.83020908435472</v>
          </cell>
        </row>
        <row r="73">
          <cell r="A73">
            <v>45962</v>
          </cell>
          <cell r="B73">
            <v>180.1</v>
          </cell>
          <cell r="E73">
            <v>144.31339092872568</v>
          </cell>
        </row>
        <row r="74">
          <cell r="A74">
            <v>45992</v>
          </cell>
          <cell r="B74">
            <v>177.3</v>
          </cell>
          <cell r="E74">
            <v>141.86549245147378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gjeld og KPI (2)"/>
      <sheetName val="Total gjeld og KPI"/>
      <sheetName val="Rentebærende og KPI"/>
      <sheetName val="Rentebærende gjeld og KPI (2)"/>
    </sheetNames>
    <sheetDataSet>
      <sheetData sheetId="0">
        <row r="1">
          <cell r="B1" t="str">
            <v>Nominell gjeld</v>
          </cell>
          <cell r="C1" t="str">
            <v>KPI_totalindeks_2015=100</v>
          </cell>
          <cell r="D1" t="str">
            <v>KPI-indeks (base jan 2020 er 100)</v>
          </cell>
          <cell r="E1" t="str">
            <v>Real gjeld i faste priser (deflatert med KPI)</v>
          </cell>
          <cell r="F1" t="str">
            <v>Real gjeldsindeks (base jan 2020 = 100)</v>
          </cell>
          <cell r="G1" t="str">
            <v>Nominell gjeldsindeks (base jan 2020 = 100)</v>
          </cell>
        </row>
        <row r="2">
          <cell r="A2">
            <v>43831</v>
          </cell>
          <cell r="B2">
            <v>175.8</v>
          </cell>
          <cell r="C2">
            <v>80.8</v>
          </cell>
          <cell r="D2">
            <v>100</v>
          </cell>
          <cell r="E2">
            <v>175.8</v>
          </cell>
          <cell r="F2">
            <v>100</v>
          </cell>
          <cell r="G2">
            <v>100</v>
          </cell>
        </row>
        <row r="3">
          <cell r="A3">
            <v>43862</v>
          </cell>
          <cell r="B3">
            <v>172.3</v>
          </cell>
          <cell r="C3">
            <v>80.8</v>
          </cell>
          <cell r="D3">
            <v>100</v>
          </cell>
          <cell r="E3">
            <v>172.3</v>
          </cell>
          <cell r="F3">
            <v>98.009101251422067</v>
          </cell>
          <cell r="G3">
            <v>98.009101251422067</v>
          </cell>
        </row>
        <row r="4">
          <cell r="A4">
            <v>43891</v>
          </cell>
          <cell r="B4">
            <v>171.9</v>
          </cell>
          <cell r="C4">
            <v>80.8</v>
          </cell>
          <cell r="D4">
            <v>100</v>
          </cell>
          <cell r="E4">
            <v>171.9</v>
          </cell>
          <cell r="F4">
            <v>97.781569965870304</v>
          </cell>
          <cell r="G4">
            <v>97.781569965870304</v>
          </cell>
        </row>
        <row r="5">
          <cell r="A5">
            <v>43922</v>
          </cell>
          <cell r="B5">
            <v>171</v>
          </cell>
          <cell r="C5">
            <v>81.099999999999994</v>
          </cell>
          <cell r="D5">
            <v>100.37128712871286</v>
          </cell>
          <cell r="E5">
            <v>170.36744759556103</v>
          </cell>
          <cell r="F5">
            <v>96.909810918976689</v>
          </cell>
          <cell r="G5">
            <v>97.269624573378834</v>
          </cell>
        </row>
        <row r="6">
          <cell r="A6">
            <v>43952</v>
          </cell>
          <cell r="B6">
            <v>166.8</v>
          </cell>
          <cell r="C6">
            <v>81.2</v>
          </cell>
          <cell r="D6">
            <v>100.4950495049505</v>
          </cell>
          <cell r="E6">
            <v>165.9783251231527</v>
          </cell>
          <cell r="F6">
            <v>94.41315422249869</v>
          </cell>
          <cell r="G6">
            <v>94.88054607508532</v>
          </cell>
        </row>
        <row r="7">
          <cell r="A7">
            <v>43983</v>
          </cell>
          <cell r="B7">
            <v>166</v>
          </cell>
          <cell r="C7">
            <v>81.400000000000006</v>
          </cell>
          <cell r="D7">
            <v>100.74257425742574</v>
          </cell>
          <cell r="E7">
            <v>164.77641277641277</v>
          </cell>
          <cell r="F7">
            <v>93.729472569063006</v>
          </cell>
          <cell r="G7">
            <v>94.425483503981795</v>
          </cell>
        </row>
        <row r="8">
          <cell r="A8">
            <v>44013</v>
          </cell>
          <cell r="B8">
            <v>164.9</v>
          </cell>
          <cell r="C8">
            <v>82</v>
          </cell>
          <cell r="D8">
            <v>101.48514851485149</v>
          </cell>
          <cell r="E8">
            <v>162.48682926829269</v>
          </cell>
          <cell r="F8">
            <v>92.427092871611322</v>
          </cell>
          <cell r="G8">
            <v>93.799772468714451</v>
          </cell>
        </row>
        <row r="9">
          <cell r="A9">
            <v>44044</v>
          </cell>
          <cell r="B9">
            <v>163.6</v>
          </cell>
          <cell r="C9">
            <v>81.7</v>
          </cell>
          <cell r="D9">
            <v>101.11386138613862</v>
          </cell>
          <cell r="E9">
            <v>161.79779681762545</v>
          </cell>
          <cell r="F9">
            <v>92.035151773393309</v>
          </cell>
          <cell r="G9">
            <v>93.060295790671205</v>
          </cell>
        </row>
        <row r="10">
          <cell r="A10">
            <v>44075</v>
          </cell>
          <cell r="B10">
            <v>162.19999999999999</v>
          </cell>
          <cell r="C10">
            <v>82</v>
          </cell>
          <cell r="D10">
            <v>101.48514851485149</v>
          </cell>
          <cell r="E10">
            <v>159.82634146341462</v>
          </cell>
          <cell r="F10">
            <v>90.913732345514561</v>
          </cell>
          <cell r="G10">
            <v>92.263936291240029</v>
          </cell>
        </row>
        <row r="11">
          <cell r="A11">
            <v>44105</v>
          </cell>
          <cell r="B11">
            <v>163.19999999999999</v>
          </cell>
          <cell r="C11">
            <v>82.2</v>
          </cell>
          <cell r="D11">
            <v>101.73267326732673</v>
          </cell>
          <cell r="E11">
            <v>160.42043795620438</v>
          </cell>
          <cell r="F11">
            <v>91.251671192380186</v>
          </cell>
          <cell r="G11">
            <v>92.832764505119442</v>
          </cell>
        </row>
        <row r="12">
          <cell r="A12">
            <v>44136</v>
          </cell>
          <cell r="B12">
            <v>162.19999999999999</v>
          </cell>
          <cell r="C12">
            <v>81.599999999999994</v>
          </cell>
          <cell r="D12">
            <v>100.99009900990099</v>
          </cell>
          <cell r="E12">
            <v>160.60980392156861</v>
          </cell>
          <cell r="F12">
            <v>91.359387896227872</v>
          </cell>
          <cell r="G12">
            <v>92.263936291240029</v>
          </cell>
        </row>
        <row r="13">
          <cell r="A13">
            <v>44166</v>
          </cell>
          <cell r="B13">
            <v>160</v>
          </cell>
          <cell r="C13">
            <v>82</v>
          </cell>
          <cell r="D13">
            <v>101.48514851485149</v>
          </cell>
          <cell r="E13">
            <v>157.65853658536585</v>
          </cell>
          <cell r="F13">
            <v>89.680623768695028</v>
          </cell>
          <cell r="G13">
            <v>91.012514220705341</v>
          </cell>
        </row>
        <row r="14">
          <cell r="A14">
            <v>44197</v>
          </cell>
          <cell r="B14">
            <v>159.80000000000001</v>
          </cell>
          <cell r="C14">
            <v>82.8</v>
          </cell>
          <cell r="D14">
            <v>102.47524752475248</v>
          </cell>
          <cell r="E14">
            <v>155.9400966183575</v>
          </cell>
          <cell r="F14">
            <v>88.703126631602672</v>
          </cell>
          <cell r="G14">
            <v>90.898748577929467</v>
          </cell>
        </row>
        <row r="15">
          <cell r="A15">
            <v>44228</v>
          </cell>
          <cell r="B15">
            <v>155.9</v>
          </cell>
          <cell r="C15">
            <v>83.4</v>
          </cell>
          <cell r="D15">
            <v>103.21782178217822</v>
          </cell>
          <cell r="E15">
            <v>151.0398081534772</v>
          </cell>
          <cell r="F15">
            <v>85.915704296630935</v>
          </cell>
          <cell r="G15">
            <v>88.680318543799771</v>
          </cell>
        </row>
        <row r="16">
          <cell r="A16">
            <v>44256</v>
          </cell>
          <cell r="B16">
            <v>153.30000000000001</v>
          </cell>
          <cell r="C16">
            <v>83.2</v>
          </cell>
          <cell r="D16">
            <v>102.97029702970298</v>
          </cell>
          <cell r="E16">
            <v>148.87788461538463</v>
          </cell>
          <cell r="F16">
            <v>84.685941191913898</v>
          </cell>
          <cell r="G16">
            <v>87.201365187713307</v>
          </cell>
        </row>
        <row r="17">
          <cell r="A17">
            <v>44287</v>
          </cell>
          <cell r="B17">
            <v>152.9</v>
          </cell>
          <cell r="C17">
            <v>83.5</v>
          </cell>
          <cell r="D17">
            <v>103.34158415841586</v>
          </cell>
          <cell r="E17">
            <v>147.95592814371258</v>
          </cell>
          <cell r="F17">
            <v>84.161506338858118</v>
          </cell>
          <cell r="G17">
            <v>86.973833902161545</v>
          </cell>
        </row>
        <row r="18">
          <cell r="A18">
            <v>44317</v>
          </cell>
          <cell r="B18">
            <v>152.19999999999999</v>
          </cell>
          <cell r="C18">
            <v>83.4</v>
          </cell>
          <cell r="D18">
            <v>103.21782178217822</v>
          </cell>
          <cell r="E18">
            <v>147.45515587529974</v>
          </cell>
          <cell r="F18">
            <v>83.876652943856499</v>
          </cell>
          <cell r="G18">
            <v>86.575654152445949</v>
          </cell>
        </row>
        <row r="19">
          <cell r="A19">
            <v>44348</v>
          </cell>
          <cell r="B19">
            <v>152.6</v>
          </cell>
          <cell r="C19">
            <v>83.7</v>
          </cell>
          <cell r="D19">
            <v>103.5891089108911</v>
          </cell>
          <cell r="E19">
            <v>147.31278375149341</v>
          </cell>
          <cell r="F19">
            <v>83.795667662965528</v>
          </cell>
          <cell r="G19">
            <v>86.803185437997726</v>
          </cell>
        </row>
        <row r="20">
          <cell r="A20">
            <v>44378</v>
          </cell>
          <cell r="B20">
            <v>149.4</v>
          </cell>
          <cell r="C20">
            <v>84.5</v>
          </cell>
          <cell r="D20">
            <v>104.57920792079207</v>
          </cell>
          <cell r="E20">
            <v>142.858224852071</v>
          </cell>
          <cell r="F20">
            <v>81.261788880586465</v>
          </cell>
          <cell r="G20">
            <v>84.982935153583611</v>
          </cell>
        </row>
        <row r="21">
          <cell r="A21">
            <v>44409</v>
          </cell>
          <cell r="B21">
            <v>151.19999999999999</v>
          </cell>
          <cell r="C21">
            <v>84.4</v>
          </cell>
          <cell r="D21">
            <v>104.45544554455446</v>
          </cell>
          <cell r="E21">
            <v>144.7507109004739</v>
          </cell>
          <cell r="F21">
            <v>82.338288339291182</v>
          </cell>
          <cell r="G21">
            <v>86.00682593856655</v>
          </cell>
        </row>
        <row r="22">
          <cell r="A22">
            <v>44440</v>
          </cell>
          <cell r="B22">
            <v>146.4</v>
          </cell>
          <cell r="C22">
            <v>85.4</v>
          </cell>
          <cell r="D22">
            <v>105.6930693069307</v>
          </cell>
          <cell r="E22">
            <v>138.51428571428571</v>
          </cell>
          <cell r="F22">
            <v>78.790833739639183</v>
          </cell>
          <cell r="G22">
            <v>83.276450511945384</v>
          </cell>
        </row>
        <row r="23">
          <cell r="A23">
            <v>44470</v>
          </cell>
          <cell r="B23">
            <v>149.4</v>
          </cell>
          <cell r="C23">
            <v>85.1</v>
          </cell>
          <cell r="D23">
            <v>105.32178217821782</v>
          </cell>
          <cell r="E23">
            <v>141.85099882491187</v>
          </cell>
          <cell r="F23">
            <v>80.688850298584683</v>
          </cell>
          <cell r="G23">
            <v>84.982935153583611</v>
          </cell>
        </row>
        <row r="24">
          <cell r="A24">
            <v>44501</v>
          </cell>
          <cell r="B24">
            <v>150.19999999999999</v>
          </cell>
          <cell r="C24">
            <v>85.8</v>
          </cell>
          <cell r="D24">
            <v>106.1881188118812</v>
          </cell>
          <cell r="E24">
            <v>141.44708624708622</v>
          </cell>
          <cell r="F24">
            <v>80.459093428376676</v>
          </cell>
          <cell r="G24">
            <v>85.437997724687136</v>
          </cell>
        </row>
        <row r="25">
          <cell r="A25">
            <v>44531</v>
          </cell>
          <cell r="B25">
            <v>151.30000000000001</v>
          </cell>
          <cell r="C25">
            <v>86.3</v>
          </cell>
          <cell r="D25">
            <v>106.8069306930693</v>
          </cell>
          <cell r="E25">
            <v>141.6574739281576</v>
          </cell>
          <cell r="F25">
            <v>80.578767877222745</v>
          </cell>
          <cell r="G25">
            <v>86.063708759954494</v>
          </cell>
        </row>
        <row r="26">
          <cell r="A26">
            <v>44562</v>
          </cell>
          <cell r="B26">
            <v>148.5</v>
          </cell>
          <cell r="C26">
            <v>85.5</v>
          </cell>
          <cell r="D26">
            <v>105.81683168316832</v>
          </cell>
          <cell r="E26">
            <v>140.33684210526314</v>
          </cell>
          <cell r="F26">
            <v>79.827555236213385</v>
          </cell>
          <cell r="G26">
            <v>84.470989761092142</v>
          </cell>
        </row>
        <row r="27">
          <cell r="A27">
            <v>44593</v>
          </cell>
          <cell r="B27">
            <v>146.6</v>
          </cell>
          <cell r="C27">
            <v>86.5</v>
          </cell>
          <cell r="D27">
            <v>107.05445544554455</v>
          </cell>
          <cell r="E27">
            <v>136.93965317919074</v>
          </cell>
          <cell r="F27">
            <v>77.895138327184725</v>
          </cell>
          <cell r="G27">
            <v>83.390216154721259</v>
          </cell>
        </row>
        <row r="28">
          <cell r="A28">
            <v>44621</v>
          </cell>
          <cell r="B28">
            <v>148.69999999999999</v>
          </cell>
          <cell r="C28">
            <v>87</v>
          </cell>
          <cell r="D28">
            <v>107.67326732673268</v>
          </cell>
          <cell r="E28">
            <v>138.10298850574711</v>
          </cell>
          <cell r="F28">
            <v>78.556876283132596</v>
          </cell>
          <cell r="G28">
            <v>84.584755403868016</v>
          </cell>
        </row>
        <row r="29">
          <cell r="A29">
            <v>44652</v>
          </cell>
          <cell r="B29">
            <v>150</v>
          </cell>
          <cell r="C29">
            <v>88</v>
          </cell>
          <cell r="D29">
            <v>108.91089108910892</v>
          </cell>
          <cell r="E29">
            <v>137.72727272727272</v>
          </cell>
          <cell r="F29">
            <v>78.343158547936696</v>
          </cell>
          <cell r="G29">
            <v>85.324232081911262</v>
          </cell>
        </row>
        <row r="30">
          <cell r="A30">
            <v>44682</v>
          </cell>
          <cell r="B30">
            <v>150.19999999999999</v>
          </cell>
          <cell r="C30">
            <v>88.3</v>
          </cell>
          <cell r="D30">
            <v>109.28217821782178</v>
          </cell>
          <cell r="E30">
            <v>137.44235560588899</v>
          </cell>
          <cell r="F30">
            <v>78.181089650676327</v>
          </cell>
          <cell r="G30">
            <v>85.437997724687136</v>
          </cell>
        </row>
        <row r="31">
          <cell r="A31">
            <v>44713</v>
          </cell>
          <cell r="B31">
            <v>150.80000000000001</v>
          </cell>
          <cell r="C31">
            <v>89</v>
          </cell>
          <cell r="D31">
            <v>110.14851485148516</v>
          </cell>
          <cell r="E31">
            <v>136.90606741573035</v>
          </cell>
          <cell r="F31">
            <v>77.876033797343766</v>
          </cell>
          <cell r="G31">
            <v>85.779294653014787</v>
          </cell>
        </row>
        <row r="32">
          <cell r="A32">
            <v>44743</v>
          </cell>
          <cell r="B32">
            <v>148.4</v>
          </cell>
          <cell r="C32">
            <v>90.2</v>
          </cell>
          <cell r="D32">
            <v>111.63366336633665</v>
          </cell>
          <cell r="E32">
            <v>132.93481152993348</v>
          </cell>
          <cell r="F32">
            <v>75.617071404967845</v>
          </cell>
          <cell r="G32">
            <v>84.414106939704197</v>
          </cell>
        </row>
        <row r="33">
          <cell r="A33">
            <v>44774</v>
          </cell>
          <cell r="B33">
            <v>150.30000000000001</v>
          </cell>
          <cell r="C33">
            <v>89.9</v>
          </cell>
          <cell r="D33">
            <v>111.26237623762378</v>
          </cell>
          <cell r="E33">
            <v>135.08609566184649</v>
          </cell>
          <cell r="F33">
            <v>76.84078251527103</v>
          </cell>
          <cell r="G33">
            <v>85.494880546075095</v>
          </cell>
        </row>
        <row r="34">
          <cell r="A34">
            <v>44805</v>
          </cell>
          <cell r="B34">
            <v>150.30000000000001</v>
          </cell>
          <cell r="C34">
            <v>91.2</v>
          </cell>
          <cell r="D34">
            <v>112.87128712871288</v>
          </cell>
          <cell r="E34">
            <v>133.16052631578947</v>
          </cell>
          <cell r="F34">
            <v>75.745464343452483</v>
          </cell>
          <cell r="G34">
            <v>85.494880546075095</v>
          </cell>
        </row>
        <row r="35">
          <cell r="A35">
            <v>44835</v>
          </cell>
          <cell r="B35">
            <v>150.30000000000001</v>
          </cell>
          <cell r="C35">
            <v>91.5</v>
          </cell>
          <cell r="D35">
            <v>113.24257425742574</v>
          </cell>
          <cell r="E35">
            <v>132.7239344262295</v>
          </cell>
          <cell r="F35">
            <v>75.497118558719848</v>
          </cell>
          <cell r="G35">
            <v>85.494880546075095</v>
          </cell>
        </row>
        <row r="36">
          <cell r="A36">
            <v>44866</v>
          </cell>
          <cell r="B36">
            <v>150.4</v>
          </cell>
          <cell r="C36">
            <v>91.4</v>
          </cell>
          <cell r="D36">
            <v>113.11881188118814</v>
          </cell>
          <cell r="E36">
            <v>132.95754923413566</v>
          </cell>
          <cell r="F36">
            <v>75.630005252636892</v>
          </cell>
          <cell r="G36">
            <v>85.551763367463025</v>
          </cell>
        </row>
        <row r="37">
          <cell r="A37">
            <v>44896</v>
          </cell>
          <cell r="B37">
            <v>151.80000000000001</v>
          </cell>
          <cell r="C37">
            <v>91.4</v>
          </cell>
          <cell r="D37">
            <v>113.11881188118814</v>
          </cell>
          <cell r="E37">
            <v>134.19518599562363</v>
          </cell>
          <cell r="F37">
            <v>76.334007961105584</v>
          </cell>
          <cell r="G37">
            <v>86.348122866894201</v>
          </cell>
        </row>
        <row r="38">
          <cell r="A38">
            <v>44927</v>
          </cell>
          <cell r="B38">
            <v>150.9</v>
          </cell>
          <cell r="C38">
            <v>91.5</v>
          </cell>
          <cell r="D38">
            <v>113.24257425742574</v>
          </cell>
          <cell r="E38">
            <v>133.25377049180327</v>
          </cell>
          <cell r="F38">
            <v>75.798504261549056</v>
          </cell>
          <cell r="G38">
            <v>85.836177474402731</v>
          </cell>
        </row>
        <row r="39">
          <cell r="A39">
            <v>44958</v>
          </cell>
          <cell r="B39">
            <v>150</v>
          </cell>
          <cell r="C39">
            <v>91.9</v>
          </cell>
          <cell r="D39">
            <v>113.73762376237624</v>
          </cell>
          <cell r="E39">
            <v>131.88248095756256</v>
          </cell>
          <cell r="F39">
            <v>75.018476085075406</v>
          </cell>
          <cell r="G39">
            <v>85.324232081911262</v>
          </cell>
        </row>
        <row r="40">
          <cell r="A40">
            <v>44986</v>
          </cell>
          <cell r="B40">
            <v>151.19999999999999</v>
          </cell>
          <cell r="C40">
            <v>92.7</v>
          </cell>
          <cell r="D40">
            <v>114.72772277227723</v>
          </cell>
          <cell r="E40">
            <v>131.7902912621359</v>
          </cell>
          <cell r="F40">
            <v>74.96603598528776</v>
          </cell>
          <cell r="G40">
            <v>86.00682593856655</v>
          </cell>
        </row>
        <row r="41">
          <cell r="A41">
            <v>45017</v>
          </cell>
          <cell r="B41">
            <v>153.30000000000001</v>
          </cell>
          <cell r="C41">
            <v>93.6</v>
          </cell>
          <cell r="D41">
            <v>115.84158415841583</v>
          </cell>
          <cell r="E41">
            <v>132.33589743589746</v>
          </cell>
          <cell r="F41">
            <v>75.276392170590128</v>
          </cell>
          <cell r="G41">
            <v>87.201365187713307</v>
          </cell>
        </row>
        <row r="42">
          <cell r="A42">
            <v>45047</v>
          </cell>
          <cell r="B42">
            <v>153.5</v>
          </cell>
          <cell r="C42">
            <v>94.1</v>
          </cell>
          <cell r="D42">
            <v>116.46039603960396</v>
          </cell>
          <cell r="E42">
            <v>131.80446333687567</v>
          </cell>
          <cell r="F42">
            <v>74.974097461248959</v>
          </cell>
          <cell r="G42">
            <v>87.315130830489181</v>
          </cell>
        </row>
        <row r="43">
          <cell r="A43">
            <v>45078</v>
          </cell>
          <cell r="B43">
            <v>156.5</v>
          </cell>
          <cell r="C43">
            <v>94.7</v>
          </cell>
          <cell r="D43">
            <v>117.20297029702971</v>
          </cell>
          <cell r="E43">
            <v>133.52903907074972</v>
          </cell>
          <cell r="F43">
            <v>75.955084795648304</v>
          </cell>
          <cell r="G43">
            <v>89.021615472127408</v>
          </cell>
        </row>
        <row r="44">
          <cell r="A44">
            <v>45108</v>
          </cell>
          <cell r="B44">
            <v>154.6</v>
          </cell>
          <cell r="C44">
            <v>95</v>
          </cell>
          <cell r="D44">
            <v>117.57425742574257</v>
          </cell>
          <cell r="E44">
            <v>131.49136842105261</v>
          </cell>
          <cell r="F44">
            <v>74.796000239506597</v>
          </cell>
          <cell r="G44">
            <v>87.940841865756539</v>
          </cell>
        </row>
        <row r="45">
          <cell r="A45">
            <v>45139</v>
          </cell>
          <cell r="B45">
            <v>155.19999999999999</v>
          </cell>
          <cell r="C45">
            <v>94.3</v>
          </cell>
          <cell r="D45">
            <v>116.70792079207921</v>
          </cell>
          <cell r="E45">
            <v>132.98154825026509</v>
          </cell>
          <cell r="F45">
            <v>75.643656570116661</v>
          </cell>
          <cell r="G45">
            <v>88.282138794084176</v>
          </cell>
        </row>
        <row r="46">
          <cell r="A46">
            <v>45170</v>
          </cell>
          <cell r="B46">
            <v>155.9</v>
          </cell>
          <cell r="C46">
            <v>94.3</v>
          </cell>
          <cell r="D46">
            <v>116.70792079207921</v>
          </cell>
          <cell r="E46">
            <v>133.58133616118769</v>
          </cell>
          <cell r="F46">
            <v>75.984832856193222</v>
          </cell>
          <cell r="G46">
            <v>88.680318543799771</v>
          </cell>
        </row>
        <row r="47">
          <cell r="A47">
            <v>45200</v>
          </cell>
          <cell r="B47">
            <v>157.69999999999999</v>
          </cell>
          <cell r="C47">
            <v>95.2</v>
          </cell>
          <cell r="D47">
            <v>117.82178217821783</v>
          </cell>
          <cell r="E47">
            <v>133.84621848739494</v>
          </cell>
          <cell r="F47">
            <v>76.135505396697909</v>
          </cell>
          <cell r="G47">
            <v>89.704209328782696</v>
          </cell>
        </row>
        <row r="48">
          <cell r="A48">
            <v>45231</v>
          </cell>
          <cell r="B48">
            <v>159.69999999999999</v>
          </cell>
          <cell r="C48">
            <v>95.7</v>
          </cell>
          <cell r="D48">
            <v>118.44059405940595</v>
          </cell>
          <cell r="E48">
            <v>134.83552769070008</v>
          </cell>
          <cell r="F48">
            <v>76.698252383788429</v>
          </cell>
          <cell r="G48">
            <v>90.841865756541509</v>
          </cell>
        </row>
        <row r="49">
          <cell r="A49">
            <v>45261</v>
          </cell>
          <cell r="B49">
            <v>161.4</v>
          </cell>
          <cell r="C49">
            <v>95.7</v>
          </cell>
          <cell r="D49">
            <v>118.44059405940595</v>
          </cell>
          <cell r="E49">
            <v>136.27084639498432</v>
          </cell>
          <cell r="F49">
            <v>77.514702158694149</v>
          </cell>
          <cell r="G49">
            <v>91.808873720136518</v>
          </cell>
        </row>
        <row r="50">
          <cell r="A50">
            <v>45292</v>
          </cell>
          <cell r="B50">
            <v>160.4</v>
          </cell>
          <cell r="C50">
            <v>95.9</v>
          </cell>
          <cell r="D50">
            <v>118.6881188118812</v>
          </cell>
          <cell r="E50">
            <v>135.14410844629822</v>
          </cell>
          <cell r="F50">
            <v>76.873781823832886</v>
          </cell>
          <cell r="G50">
            <v>91.240045506257104</v>
          </cell>
        </row>
        <row r="51">
          <cell r="A51">
            <v>45323</v>
          </cell>
          <cell r="B51">
            <v>160.9</v>
          </cell>
          <cell r="C51">
            <v>96.1</v>
          </cell>
          <cell r="D51">
            <v>118.93564356435644</v>
          </cell>
          <cell r="E51">
            <v>135.28324661810615</v>
          </cell>
          <cell r="F51">
            <v>76.952927541584842</v>
          </cell>
          <cell r="G51">
            <v>91.524459613196811</v>
          </cell>
        </row>
        <row r="52">
          <cell r="A52">
            <v>45352</v>
          </cell>
          <cell r="B52">
            <v>161.19999999999999</v>
          </cell>
          <cell r="C52">
            <v>96.3</v>
          </cell>
          <cell r="D52">
            <v>119.18316831683168</v>
          </cell>
          <cell r="E52">
            <v>135.25399792315679</v>
          </cell>
          <cell r="F52">
            <v>76.936290058678495</v>
          </cell>
          <cell r="G52">
            <v>91.695108077360615</v>
          </cell>
        </row>
        <row r="53">
          <cell r="A53">
            <v>45383</v>
          </cell>
          <cell r="B53">
            <v>162.1</v>
          </cell>
          <cell r="C53">
            <v>97</v>
          </cell>
          <cell r="D53">
            <v>120.04950495049505</v>
          </cell>
          <cell r="E53">
            <v>135.02762886597935</v>
          </cell>
          <cell r="F53">
            <v>76.807524952206691</v>
          </cell>
          <cell r="G53">
            <v>92.207053469852099</v>
          </cell>
        </row>
        <row r="54">
          <cell r="A54">
            <v>45413</v>
          </cell>
          <cell r="B54">
            <v>163.30000000000001</v>
          </cell>
          <cell r="C54">
            <v>96.9</v>
          </cell>
          <cell r="D54">
            <v>119.92574257425743</v>
          </cell>
          <cell r="E54">
            <v>136.16759545923634</v>
          </cell>
          <cell r="F54">
            <v>77.455970113331247</v>
          </cell>
          <cell r="G54">
            <v>92.889647326507401</v>
          </cell>
        </row>
        <row r="55">
          <cell r="A55">
            <v>45444</v>
          </cell>
          <cell r="B55">
            <v>165.1</v>
          </cell>
          <cell r="C55">
            <v>97.2</v>
          </cell>
          <cell r="D55">
            <v>120.29702970297032</v>
          </cell>
          <cell r="E55">
            <v>137.24362139917696</v>
          </cell>
          <cell r="F55">
            <v>78.06804402683558</v>
          </cell>
          <cell r="G55">
            <v>93.913538111490325</v>
          </cell>
        </row>
        <row r="56">
          <cell r="A56">
            <v>45474</v>
          </cell>
          <cell r="B56">
            <v>162.80000000000001</v>
          </cell>
          <cell r="C56">
            <v>97.7</v>
          </cell>
          <cell r="D56">
            <v>120.91584158415843</v>
          </cell>
          <cell r="E56">
            <v>134.63909928352098</v>
          </cell>
          <cell r="F56">
            <v>76.586518363777571</v>
          </cell>
          <cell r="G56">
            <v>92.605233219567694</v>
          </cell>
        </row>
        <row r="57">
          <cell r="A57">
            <v>45505</v>
          </cell>
          <cell r="B57">
            <v>164.6</v>
          </cell>
          <cell r="C57">
            <v>96.8</v>
          </cell>
          <cell r="D57">
            <v>119.80198019801979</v>
          </cell>
          <cell r="E57">
            <v>137.39338842975206</v>
          </cell>
          <cell r="F57">
            <v>78.153235739335642</v>
          </cell>
          <cell r="G57">
            <v>93.629124004550619</v>
          </cell>
        </row>
        <row r="58">
          <cell r="A58">
            <v>45536</v>
          </cell>
          <cell r="B58">
            <v>167.3</v>
          </cell>
          <cell r="C58">
            <v>97.1</v>
          </cell>
          <cell r="D58">
            <v>120.17326732673268</v>
          </cell>
          <cell r="E58">
            <v>139.21565396498457</v>
          </cell>
          <cell r="F58">
            <v>79.189791788955958</v>
          </cell>
          <cell r="G58">
            <v>95.164960182025027</v>
          </cell>
        </row>
        <row r="59">
          <cell r="A59">
            <v>45566</v>
          </cell>
          <cell r="B59">
            <v>168.2</v>
          </cell>
          <cell r="C59">
            <v>97.7</v>
          </cell>
          <cell r="D59">
            <v>120.91584158415843</v>
          </cell>
          <cell r="E59">
            <v>139.10501535312179</v>
          </cell>
          <cell r="F59">
            <v>79.126857424983939</v>
          </cell>
          <cell r="G59">
            <v>95.676905574516482</v>
          </cell>
        </row>
        <row r="60">
          <cell r="A60">
            <v>45597</v>
          </cell>
          <cell r="B60">
            <v>171.4</v>
          </cell>
          <cell r="C60">
            <v>98</v>
          </cell>
          <cell r="D60">
            <v>121.28712871287128</v>
          </cell>
          <cell r="E60">
            <v>141.31755102040816</v>
          </cell>
          <cell r="F60">
            <v>80.385410136750934</v>
          </cell>
          <cell r="G60">
            <v>97.497155858930597</v>
          </cell>
        </row>
        <row r="61">
          <cell r="A61">
            <v>45627</v>
          </cell>
          <cell r="B61">
            <v>173.6</v>
          </cell>
          <cell r="C61">
            <v>97.9</v>
          </cell>
          <cell r="D61">
            <v>121.16336633663367</v>
          </cell>
          <cell r="E61">
            <v>143.27763023493358</v>
          </cell>
          <cell r="F61">
            <v>81.500358495411589</v>
          </cell>
          <cell r="G61">
            <v>98.748577929465284</v>
          </cell>
        </row>
        <row r="62">
          <cell r="A62">
            <v>45658</v>
          </cell>
          <cell r="B62">
            <v>173.6</v>
          </cell>
          <cell r="C62">
            <v>98.1</v>
          </cell>
          <cell r="D62">
            <v>121.41089108910892</v>
          </cell>
          <cell r="E62">
            <v>142.98552497451581</v>
          </cell>
          <cell r="F62">
            <v>81.334200781863359</v>
          </cell>
          <cell r="G62">
            <v>98.748577929465284</v>
          </cell>
        </row>
        <row r="63">
          <cell r="A63">
            <v>45689</v>
          </cell>
          <cell r="B63">
            <v>171.93011519699999</v>
          </cell>
          <cell r="C63">
            <v>99.5</v>
          </cell>
          <cell r="D63">
            <v>123.14356435643565</v>
          </cell>
          <cell r="E63">
            <v>139.61762118510148</v>
          </cell>
          <cell r="F63">
            <v>79.418442084813123</v>
          </cell>
          <cell r="G63">
            <v>97.798700339590425</v>
          </cell>
        </row>
        <row r="64">
          <cell r="A64">
            <v>45717</v>
          </cell>
          <cell r="B64">
            <v>172.8</v>
          </cell>
          <cell r="C64">
            <v>98.8</v>
          </cell>
          <cell r="D64">
            <v>122.27722772277228</v>
          </cell>
          <cell r="E64">
            <v>141.31821862348178</v>
          </cell>
          <cell r="F64">
            <v>80.385789888214887</v>
          </cell>
          <cell r="G64">
            <v>98.293515358361773</v>
          </cell>
        </row>
        <row r="65">
          <cell r="A65">
            <v>45748</v>
          </cell>
          <cell r="B65">
            <v>173.1</v>
          </cell>
          <cell r="C65">
            <v>99.4</v>
          </cell>
          <cell r="D65">
            <v>123.01980198019804</v>
          </cell>
          <cell r="E65">
            <v>140.70905432595572</v>
          </cell>
          <cell r="F65">
            <v>80.039280048894028</v>
          </cell>
          <cell r="G65">
            <v>98.464163822525592</v>
          </cell>
        </row>
        <row r="66">
          <cell r="A66">
            <v>45778</v>
          </cell>
          <cell r="B66">
            <v>174.2</v>
          </cell>
          <cell r="C66">
            <v>99.9</v>
          </cell>
          <cell r="D66">
            <v>123.63861386138615</v>
          </cell>
          <cell r="E66">
            <v>140.89449449449447</v>
          </cell>
          <cell r="F66">
            <v>80.144763648745425</v>
          </cell>
          <cell r="G66">
            <v>99.089874857792935</v>
          </cell>
        </row>
        <row r="67">
          <cell r="A67">
            <v>45809</v>
          </cell>
          <cell r="B67">
            <v>171.4</v>
          </cell>
          <cell r="C67">
            <v>100.1</v>
          </cell>
          <cell r="D67">
            <v>123.88613861386138</v>
          </cell>
          <cell r="E67">
            <v>138.35284715284718</v>
          </cell>
          <cell r="F67">
            <v>78.699002931084848</v>
          </cell>
          <cell r="G67">
            <v>97.497155858930597</v>
          </cell>
        </row>
        <row r="68">
          <cell r="A68">
            <v>45839</v>
          </cell>
          <cell r="B68">
            <v>173.9</v>
          </cell>
          <cell r="C68">
            <v>100.8</v>
          </cell>
          <cell r="D68">
            <v>124.75247524752476</v>
          </cell>
          <cell r="E68">
            <v>139.39603174603175</v>
          </cell>
          <cell r="F68">
            <v>79.29239575997255</v>
          </cell>
          <cell r="G68">
            <v>98.919226393629117</v>
          </cell>
        </row>
        <row r="69">
          <cell r="A69">
            <v>45870</v>
          </cell>
          <cell r="B69">
            <v>174.1</v>
          </cell>
          <cell r="C69">
            <v>100.2</v>
          </cell>
          <cell r="D69">
            <v>124.00990099009901</v>
          </cell>
          <cell r="E69">
            <v>140.39201596806384</v>
          </cell>
          <cell r="F69">
            <v>79.858939686043144</v>
          </cell>
          <cell r="G69">
            <v>99.032992036405005</v>
          </cell>
        </row>
        <row r="70">
          <cell r="A70">
            <v>45901</v>
          </cell>
          <cell r="B70">
            <v>175.4</v>
          </cell>
          <cell r="C70">
            <v>100.6</v>
          </cell>
          <cell r="D70">
            <v>124.5049504950495</v>
          </cell>
          <cell r="E70">
            <v>140.87793240556661</v>
          </cell>
          <cell r="F70">
            <v>80.135342665282479</v>
          </cell>
          <cell r="G70">
            <v>99.772468714448237</v>
          </cell>
        </row>
        <row r="71">
          <cell r="A71">
            <v>45931</v>
          </cell>
          <cell r="B71">
            <v>175.5</v>
          </cell>
          <cell r="E71">
            <v>140.81827209533267</v>
          </cell>
        </row>
        <row r="72">
          <cell r="A72">
            <v>45962</v>
          </cell>
          <cell r="B72">
            <v>180.1</v>
          </cell>
          <cell r="E72">
            <v>144.22279484638256</v>
          </cell>
        </row>
        <row r="73">
          <cell r="A73">
            <v>45992</v>
          </cell>
          <cell r="B73">
            <v>177.3</v>
          </cell>
          <cell r="E73">
            <v>141.84</v>
          </cell>
        </row>
        <row r="74">
          <cell r="A74">
            <v>46023</v>
          </cell>
          <cell r="B74">
            <v>176.3</v>
          </cell>
          <cell r="E74">
            <v>140.20708661417325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zoomScale="82" zoomScaleNormal="82" workbookViewId="0">
      <selection activeCell="U11" sqref="U11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  <col min="20" max="20" width="11.42578125" style="38"/>
  </cols>
  <sheetData>
    <row r="5" spans="1:21" x14ac:dyDescent="0.25">
      <c r="A5" s="31" t="s">
        <v>65</v>
      </c>
    </row>
    <row r="6" spans="1:21" ht="18.75" x14ac:dyDescent="0.3">
      <c r="A6" s="19"/>
      <c r="B6" s="25">
        <v>2025</v>
      </c>
      <c r="L6" s="37"/>
      <c r="M6" s="25">
        <v>2026</v>
      </c>
    </row>
    <row r="7" spans="1:21" x14ac:dyDescent="0.25">
      <c r="B7" s="8" t="s">
        <v>52</v>
      </c>
      <c r="C7" s="8" t="s">
        <v>61</v>
      </c>
      <c r="D7" s="8" t="s">
        <v>62</v>
      </c>
      <c r="E7" s="8" t="s">
        <v>53</v>
      </c>
      <c r="F7" s="8" t="s">
        <v>63</v>
      </c>
      <c r="G7" s="8" t="s">
        <v>64</v>
      </c>
      <c r="H7" s="8" t="s">
        <v>47</v>
      </c>
      <c r="I7" s="8" t="s">
        <v>48</v>
      </c>
      <c r="J7" s="8" t="s">
        <v>49</v>
      </c>
      <c r="K7" s="8" t="s">
        <v>50</v>
      </c>
      <c r="L7" s="8" t="s">
        <v>51</v>
      </c>
      <c r="M7" s="8" t="s">
        <v>66</v>
      </c>
      <c r="N7" s="8" t="s">
        <v>52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2">
        <v>171.5</v>
      </c>
      <c r="C8" s="22">
        <v>172.8</v>
      </c>
      <c r="D8" s="22">
        <v>173.1</v>
      </c>
      <c r="E8" s="22">
        <v>174.3</v>
      </c>
      <c r="F8" s="22">
        <v>171.7</v>
      </c>
      <c r="G8" s="22">
        <v>173.9</v>
      </c>
      <c r="H8" s="22">
        <v>174.1</v>
      </c>
      <c r="I8" s="4">
        <v>175.4</v>
      </c>
      <c r="J8" s="4">
        <v>175.5</v>
      </c>
      <c r="K8" s="22">
        <v>177.2</v>
      </c>
      <c r="L8" s="22">
        <v>177.3</v>
      </c>
      <c r="M8" s="22">
        <v>176.3</v>
      </c>
      <c r="N8" s="22">
        <v>176.3</v>
      </c>
      <c r="O8" s="21">
        <f>N8-M8</f>
        <v>0</v>
      </c>
      <c r="P8" s="32">
        <f>O8/M8</f>
        <v>0</v>
      </c>
      <c r="Q8" s="21">
        <f>N8-B8</f>
        <v>4.8000000000000114</v>
      </c>
      <c r="R8" s="32">
        <f>Q8/B8</f>
        <v>2.7988338192419891E-2</v>
      </c>
      <c r="S8" s="26"/>
      <c r="T8" s="39"/>
      <c r="U8" s="34"/>
    </row>
    <row r="9" spans="1:21" x14ac:dyDescent="0.25">
      <c r="A9" s="4" t="s">
        <v>28</v>
      </c>
      <c r="B9" s="22">
        <v>95.9</v>
      </c>
      <c r="C9" s="22">
        <v>96.1</v>
      </c>
      <c r="D9" s="21">
        <v>96</v>
      </c>
      <c r="E9" s="21">
        <v>96</v>
      </c>
      <c r="F9" s="21">
        <v>95.9</v>
      </c>
      <c r="G9" s="21">
        <v>96.5</v>
      </c>
      <c r="H9" s="21">
        <v>96.6</v>
      </c>
      <c r="I9" s="4">
        <v>97.4</v>
      </c>
      <c r="J9" s="4">
        <v>97.7</v>
      </c>
      <c r="K9" s="4">
        <v>97.8</v>
      </c>
      <c r="L9" s="22">
        <v>98.6</v>
      </c>
      <c r="M9" s="22">
        <v>99.2</v>
      </c>
      <c r="N9" s="21">
        <v>100.5</v>
      </c>
      <c r="O9" s="21">
        <f>N9-M9</f>
        <v>1.2999999999999972</v>
      </c>
      <c r="P9" s="32">
        <f>O9/M9</f>
        <v>1.310483870967739E-2</v>
      </c>
      <c r="Q9" s="21">
        <f>N9-B9</f>
        <v>4.5999999999999943</v>
      </c>
      <c r="R9" s="32">
        <f>Q9/B9</f>
        <v>4.7966631908237682E-2</v>
      </c>
      <c r="S9" s="26"/>
      <c r="T9" s="40"/>
    </row>
    <row r="10" spans="1:21" x14ac:dyDescent="0.25">
      <c r="A10" s="4" t="s">
        <v>29</v>
      </c>
      <c r="B10" s="22">
        <v>74.7</v>
      </c>
      <c r="C10" s="22">
        <v>75.8</v>
      </c>
      <c r="D10" s="22">
        <v>76.099999999999994</v>
      </c>
      <c r="E10" s="21">
        <v>77.400000000000006</v>
      </c>
      <c r="F10" s="21">
        <v>74.900000000000006</v>
      </c>
      <c r="G10" s="21">
        <v>76.599999999999994</v>
      </c>
      <c r="H10" s="21">
        <v>76.7</v>
      </c>
      <c r="I10" s="4">
        <v>77.099999999999994</v>
      </c>
      <c r="J10" s="36">
        <v>77</v>
      </c>
      <c r="K10" s="36">
        <v>78.599999999999994</v>
      </c>
      <c r="L10" s="21">
        <v>77.900000000000006</v>
      </c>
      <c r="M10" s="21">
        <v>76.3</v>
      </c>
      <c r="N10" s="21">
        <v>75.2</v>
      </c>
      <c r="O10" s="21">
        <f>N10-M10</f>
        <v>-1.0999999999999943</v>
      </c>
      <c r="P10" s="32">
        <f>O10/M10</f>
        <v>-1.4416775884665719E-2</v>
      </c>
      <c r="Q10" s="21">
        <f>N10-B10</f>
        <v>0.5</v>
      </c>
      <c r="R10" s="32">
        <f>Q10/B10</f>
        <v>6.6934404283801874E-3</v>
      </c>
      <c r="S10" s="26"/>
      <c r="T10" s="39"/>
    </row>
    <row r="11" spans="1:21" x14ac:dyDescent="0.25">
      <c r="A11" s="4" t="s">
        <v>30</v>
      </c>
      <c r="B11" s="21">
        <v>0.9</v>
      </c>
      <c r="C11" s="21">
        <v>0.9</v>
      </c>
      <c r="D11" s="21">
        <v>0.9</v>
      </c>
      <c r="E11" s="21">
        <v>0.9</v>
      </c>
      <c r="F11" s="21">
        <v>0.9</v>
      </c>
      <c r="G11" s="21">
        <v>0.8</v>
      </c>
      <c r="H11" s="21">
        <v>0.8</v>
      </c>
      <c r="I11" s="4">
        <v>0.9</v>
      </c>
      <c r="J11" s="4">
        <v>0.8</v>
      </c>
      <c r="K11" s="4">
        <v>0.8</v>
      </c>
      <c r="L11" s="22">
        <v>0.7</v>
      </c>
      <c r="M11" s="22">
        <v>0.7</v>
      </c>
      <c r="N11" s="22">
        <v>0.7</v>
      </c>
      <c r="O11" s="21">
        <f>N11-M11</f>
        <v>0</v>
      </c>
      <c r="P11" s="32">
        <f>O11/M11</f>
        <v>0</v>
      </c>
      <c r="Q11" s="21">
        <f>N11-B11</f>
        <v>-0.20000000000000007</v>
      </c>
      <c r="R11" s="32">
        <f>Q11/B11</f>
        <v>-0.22222222222222229</v>
      </c>
      <c r="S11" s="26"/>
      <c r="T11" s="39"/>
    </row>
    <row r="12" spans="1:21" x14ac:dyDescent="0.25">
      <c r="A12" s="1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33"/>
      <c r="Q12" s="23"/>
      <c r="R12" s="33"/>
      <c r="S12" s="26"/>
      <c r="T12" s="39"/>
    </row>
    <row r="13" spans="1:21" x14ac:dyDescent="0.25">
      <c r="A13" s="3" t="s">
        <v>31</v>
      </c>
      <c r="B13" s="22">
        <v>251.7</v>
      </c>
      <c r="C13" s="22">
        <v>253.1</v>
      </c>
      <c r="D13" s="22">
        <v>256.8</v>
      </c>
      <c r="E13" s="22">
        <v>260.60000000000002</v>
      </c>
      <c r="F13" s="22">
        <v>265.5</v>
      </c>
      <c r="G13" s="22">
        <v>269.5</v>
      </c>
      <c r="H13" s="22">
        <v>271.5</v>
      </c>
      <c r="I13" s="21">
        <v>274</v>
      </c>
      <c r="J13" s="4">
        <v>275.89999999999998</v>
      </c>
      <c r="K13" s="4">
        <v>280.2</v>
      </c>
      <c r="L13" s="22">
        <v>282.8</v>
      </c>
      <c r="M13" s="21">
        <v>281.89999999999998</v>
      </c>
      <c r="N13" s="21">
        <v>282.2</v>
      </c>
      <c r="O13" s="21">
        <f t="shared" ref="O13:O21" si="0">N13-M13</f>
        <v>0.30000000000001137</v>
      </c>
      <c r="P13" s="32">
        <f t="shared" ref="P13:P21" si="1">O13/M13</f>
        <v>1.0642071656616226E-3</v>
      </c>
      <c r="Q13" s="21">
        <f t="shared" ref="Q13:Q21" si="2">N13-B13</f>
        <v>30.5</v>
      </c>
      <c r="R13" s="32">
        <f t="shared" ref="R13:R21" si="3">Q13/B13</f>
        <v>0.12117600317838698</v>
      </c>
      <c r="S13" s="26"/>
      <c r="T13" s="39"/>
    </row>
    <row r="14" spans="1:21" x14ac:dyDescent="0.25">
      <c r="A14" s="4" t="s">
        <v>32</v>
      </c>
      <c r="B14" s="22">
        <v>74.7</v>
      </c>
      <c r="C14" s="22">
        <v>75.8</v>
      </c>
      <c r="D14" s="22">
        <v>76.099999999999994</v>
      </c>
      <c r="E14" s="21">
        <v>77.400000000000006</v>
      </c>
      <c r="F14" s="21">
        <v>74.900000000000006</v>
      </c>
      <c r="G14" s="21">
        <v>76.599999999999994</v>
      </c>
      <c r="H14" s="21">
        <v>76.7</v>
      </c>
      <c r="I14" s="4">
        <v>77.099999999999994</v>
      </c>
      <c r="J14" s="36">
        <v>77</v>
      </c>
      <c r="K14" s="36">
        <v>78.599999999999994</v>
      </c>
      <c r="L14" s="21">
        <v>77.900000000000006</v>
      </c>
      <c r="M14" s="21">
        <v>76.3</v>
      </c>
      <c r="N14" s="21">
        <v>75.2</v>
      </c>
      <c r="O14" s="21">
        <f t="shared" si="0"/>
        <v>-1.0999999999999943</v>
      </c>
      <c r="P14" s="32">
        <f t="shared" si="1"/>
        <v>-1.4416775884665719E-2</v>
      </c>
      <c r="Q14" s="21">
        <f t="shared" si="2"/>
        <v>0.5</v>
      </c>
      <c r="R14" s="32">
        <f t="shared" si="3"/>
        <v>6.6934404283801874E-3</v>
      </c>
      <c r="S14" s="26"/>
      <c r="T14" s="39"/>
    </row>
    <row r="15" spans="1:21" x14ac:dyDescent="0.25">
      <c r="A15" s="4" t="s">
        <v>33</v>
      </c>
      <c r="B15" s="21">
        <v>43.1</v>
      </c>
      <c r="C15" s="21">
        <v>42.7</v>
      </c>
      <c r="D15" s="21">
        <v>42.2</v>
      </c>
      <c r="E15" s="21">
        <v>41.3</v>
      </c>
      <c r="F15" s="21">
        <v>40.6</v>
      </c>
      <c r="G15" s="21">
        <v>40.200000000000003</v>
      </c>
      <c r="H15" s="21">
        <v>40.5</v>
      </c>
      <c r="I15" s="4">
        <v>41.5</v>
      </c>
      <c r="J15" s="4">
        <v>41.6</v>
      </c>
      <c r="K15" s="4">
        <v>41.3</v>
      </c>
      <c r="L15" s="21">
        <v>42</v>
      </c>
      <c r="M15" s="21">
        <v>41.7</v>
      </c>
      <c r="N15" s="21">
        <v>41.7</v>
      </c>
      <c r="O15" s="21">
        <f t="shared" si="0"/>
        <v>0</v>
      </c>
      <c r="P15" s="32">
        <f t="shared" si="1"/>
        <v>0</v>
      </c>
      <c r="Q15" s="21">
        <f t="shared" si="2"/>
        <v>-1.3999999999999986</v>
      </c>
      <c r="R15" s="32">
        <f>Q15/B15</f>
        <v>-3.2482598607888595E-2</v>
      </c>
      <c r="S15" s="26"/>
      <c r="T15" s="39"/>
    </row>
    <row r="16" spans="1:21" x14ac:dyDescent="0.25">
      <c r="A16" s="4" t="s">
        <v>34</v>
      </c>
      <c r="B16" s="22">
        <v>31.6</v>
      </c>
      <c r="C16" s="22">
        <v>33.1</v>
      </c>
      <c r="D16" s="22">
        <v>33.9</v>
      </c>
      <c r="E16" s="22">
        <v>36.1</v>
      </c>
      <c r="F16" s="22">
        <v>34.4</v>
      </c>
      <c r="G16" s="22">
        <v>36.4</v>
      </c>
      <c r="H16" s="22">
        <v>36.200000000000003</v>
      </c>
      <c r="I16" s="4">
        <v>35.6</v>
      </c>
      <c r="J16" s="4">
        <v>35.299999999999997</v>
      </c>
      <c r="K16" s="4">
        <v>37.299999999999997</v>
      </c>
      <c r="L16" s="21">
        <v>36</v>
      </c>
      <c r="M16" s="21">
        <v>34.700000000000003</v>
      </c>
      <c r="N16" s="21">
        <v>33.5</v>
      </c>
      <c r="O16" s="21">
        <f t="shared" si="0"/>
        <v>-1.2000000000000028</v>
      </c>
      <c r="P16" s="32">
        <f t="shared" si="1"/>
        <v>-3.4582132564841578E-2</v>
      </c>
      <c r="Q16" s="21">
        <f t="shared" si="2"/>
        <v>1.8999999999999986</v>
      </c>
      <c r="R16" s="32">
        <f t="shared" si="3"/>
        <v>6.0126582278480965E-2</v>
      </c>
      <c r="S16" s="26"/>
      <c r="T16" s="39"/>
    </row>
    <row r="17" spans="1:21" x14ac:dyDescent="0.25">
      <c r="A17" s="12" t="s">
        <v>57</v>
      </c>
      <c r="B17" s="23">
        <f t="shared" ref="B17:C17" si="4">B9+B15</f>
        <v>139</v>
      </c>
      <c r="C17" s="23">
        <f t="shared" si="4"/>
        <v>138.80000000000001</v>
      </c>
      <c r="D17" s="23">
        <v>138.19999999999999</v>
      </c>
      <c r="E17" s="23">
        <f t="shared" ref="E17:I17" si="5">E9+E15</f>
        <v>137.30000000000001</v>
      </c>
      <c r="F17" s="23">
        <f t="shared" si="5"/>
        <v>136.5</v>
      </c>
      <c r="G17" s="23">
        <f t="shared" si="5"/>
        <v>136.69999999999999</v>
      </c>
      <c r="H17" s="23">
        <f t="shared" si="5"/>
        <v>137.1</v>
      </c>
      <c r="I17" s="23">
        <f t="shared" si="5"/>
        <v>138.9</v>
      </c>
      <c r="J17" s="23">
        <f>J9+J15</f>
        <v>139.30000000000001</v>
      </c>
      <c r="K17" s="23">
        <f>K9+K15</f>
        <v>139.1</v>
      </c>
      <c r="L17" s="23">
        <f>L9+L15</f>
        <v>140.6</v>
      </c>
      <c r="M17" s="23">
        <f>M9+M15</f>
        <v>140.9</v>
      </c>
      <c r="N17" s="23">
        <f>N9+N15</f>
        <v>142.19999999999999</v>
      </c>
      <c r="O17" s="23">
        <f t="shared" si="0"/>
        <v>1.2999999999999829</v>
      </c>
      <c r="P17" s="33">
        <f t="shared" si="1"/>
        <v>9.2264017033355777E-3</v>
      </c>
      <c r="Q17" s="23">
        <f t="shared" si="2"/>
        <v>3.1999999999999886</v>
      </c>
      <c r="R17" s="33">
        <f t="shared" si="3"/>
        <v>2.3021582733812867E-2</v>
      </c>
      <c r="S17" s="26"/>
      <c r="T17" s="39"/>
      <c r="U17" s="26"/>
    </row>
    <row r="18" spans="1:21" x14ac:dyDescent="0.25">
      <c r="A18" s="3" t="s">
        <v>35</v>
      </c>
      <c r="B18" s="24">
        <v>3397388</v>
      </c>
      <c r="C18" s="24">
        <v>3411488</v>
      </c>
      <c r="D18" s="24">
        <v>3420421</v>
      </c>
      <c r="E18" s="24">
        <v>3432764</v>
      </c>
      <c r="F18" s="24">
        <v>3443972</v>
      </c>
      <c r="G18" s="24">
        <v>3454459</v>
      </c>
      <c r="H18" s="24">
        <v>3463320</v>
      </c>
      <c r="I18" s="24">
        <v>3472523</v>
      </c>
      <c r="J18" s="24">
        <v>3480151</v>
      </c>
      <c r="K18" s="24">
        <v>3492084</v>
      </c>
      <c r="L18" s="24">
        <v>3497229</v>
      </c>
      <c r="M18" s="24">
        <v>3471820</v>
      </c>
      <c r="N18" s="24">
        <v>3478614</v>
      </c>
      <c r="O18" s="24">
        <f t="shared" si="0"/>
        <v>6794</v>
      </c>
      <c r="P18" s="32">
        <f t="shared" si="1"/>
        <v>1.9568986871439189E-3</v>
      </c>
      <c r="Q18" s="24">
        <f t="shared" si="2"/>
        <v>81226</v>
      </c>
      <c r="R18" s="32">
        <f t="shared" si="3"/>
        <v>2.3908367251547366E-2</v>
      </c>
      <c r="S18" s="29"/>
      <c r="T18" s="39"/>
    </row>
    <row r="19" spans="1:21" x14ac:dyDescent="0.25">
      <c r="A19" s="4" t="s">
        <v>36</v>
      </c>
      <c r="B19" s="27">
        <v>3313605</v>
      </c>
      <c r="C19" s="27">
        <v>3327664</v>
      </c>
      <c r="D19" s="27">
        <v>3337712</v>
      </c>
      <c r="E19" s="27">
        <v>3351096</v>
      </c>
      <c r="F19" s="27">
        <v>3364041</v>
      </c>
      <c r="G19" s="27">
        <v>3375522</v>
      </c>
      <c r="H19" s="27">
        <v>3385007</v>
      </c>
      <c r="I19" s="24">
        <v>3393593</v>
      </c>
      <c r="J19" s="24">
        <v>3401963</v>
      </c>
      <c r="K19" s="24">
        <v>3414425</v>
      </c>
      <c r="L19" s="24">
        <v>3422068</v>
      </c>
      <c r="M19" s="24">
        <v>3396791</v>
      </c>
      <c r="N19" s="24">
        <v>3403581</v>
      </c>
      <c r="O19" s="24">
        <f t="shared" si="0"/>
        <v>6790</v>
      </c>
      <c r="P19" s="32">
        <f t="shared" si="1"/>
        <v>1.9989454753030138E-3</v>
      </c>
      <c r="Q19" s="24">
        <f t="shared" si="2"/>
        <v>89976</v>
      </c>
      <c r="R19" s="32">
        <f t="shared" si="3"/>
        <v>2.715350803731887E-2</v>
      </c>
      <c r="S19" s="29"/>
      <c r="T19" s="39"/>
    </row>
    <row r="20" spans="1:21" x14ac:dyDescent="0.25">
      <c r="A20" s="4" t="s">
        <v>37</v>
      </c>
      <c r="B20" s="24">
        <v>503482</v>
      </c>
      <c r="C20" s="24">
        <v>505213</v>
      </c>
      <c r="D20" s="24">
        <v>503423</v>
      </c>
      <c r="E20" s="24">
        <v>505035</v>
      </c>
      <c r="F20" s="24">
        <v>500518</v>
      </c>
      <c r="G20" s="24">
        <v>498999</v>
      </c>
      <c r="H20" s="24">
        <v>501002</v>
      </c>
      <c r="I20" s="24">
        <v>518551</v>
      </c>
      <c r="J20" s="24">
        <v>521128</v>
      </c>
      <c r="K20" s="24">
        <v>533609</v>
      </c>
      <c r="L20" s="24">
        <v>533803</v>
      </c>
      <c r="M20" s="24">
        <v>529403</v>
      </c>
      <c r="N20" s="24">
        <v>528596</v>
      </c>
      <c r="O20" s="24">
        <f t="shared" si="0"/>
        <v>-807</v>
      </c>
      <c r="P20" s="32">
        <f t="shared" si="1"/>
        <v>-1.5243585699363244E-3</v>
      </c>
      <c r="Q20" s="24">
        <f t="shared" si="2"/>
        <v>25114</v>
      </c>
      <c r="R20" s="32">
        <f t="shared" si="3"/>
        <v>4.9880631283740033E-2</v>
      </c>
      <c r="S20" s="29"/>
      <c r="T20" s="39"/>
    </row>
    <row r="21" spans="1:21" x14ac:dyDescent="0.25">
      <c r="A21" s="4" t="s">
        <v>38</v>
      </c>
      <c r="B21" s="24">
        <v>74619</v>
      </c>
      <c r="C21" s="24">
        <v>75370</v>
      </c>
      <c r="D21" s="24">
        <v>74078</v>
      </c>
      <c r="E21" s="24">
        <v>72762</v>
      </c>
      <c r="F21" s="24">
        <v>71512</v>
      </c>
      <c r="G21" s="24">
        <v>67360</v>
      </c>
      <c r="H21" s="24">
        <v>68284</v>
      </c>
      <c r="I21" s="24">
        <v>68124</v>
      </c>
      <c r="J21" s="24">
        <v>66051</v>
      </c>
      <c r="K21" s="24">
        <v>64927</v>
      </c>
      <c r="L21" s="24">
        <v>61599</v>
      </c>
      <c r="M21" s="24">
        <v>59746</v>
      </c>
      <c r="N21" s="24">
        <v>57970</v>
      </c>
      <c r="O21" s="24">
        <f t="shared" si="0"/>
        <v>-1776</v>
      </c>
      <c r="P21" s="32">
        <f t="shared" si="1"/>
        <v>-2.9725839386737188E-2</v>
      </c>
      <c r="Q21" s="24">
        <f t="shared" si="2"/>
        <v>-16649</v>
      </c>
      <c r="R21" s="32">
        <f t="shared" si="3"/>
        <v>-0.22312011686031707</v>
      </c>
      <c r="S21" s="29"/>
      <c r="T21" s="39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35"/>
      <c r="P22" s="33"/>
      <c r="Q22" s="35"/>
      <c r="R22" s="33"/>
      <c r="S22" s="29"/>
      <c r="T22" s="39"/>
    </row>
    <row r="23" spans="1:21" x14ac:dyDescent="0.25">
      <c r="A23" s="3" t="s">
        <v>39</v>
      </c>
      <c r="B23" s="24">
        <v>7933629</v>
      </c>
      <c r="C23" s="24">
        <v>7974332</v>
      </c>
      <c r="D23" s="24">
        <v>7986312</v>
      </c>
      <c r="E23" s="24">
        <v>8020894</v>
      </c>
      <c r="F23" s="24">
        <v>8047932</v>
      </c>
      <c r="G23" s="24">
        <v>8082617</v>
      </c>
      <c r="H23" s="24">
        <v>8104868</v>
      </c>
      <c r="I23" s="24">
        <v>8175867</v>
      </c>
      <c r="J23" s="24">
        <v>8199832</v>
      </c>
      <c r="K23" s="24">
        <v>8286931</v>
      </c>
      <c r="L23" s="24">
        <v>8316066</v>
      </c>
      <c r="M23" s="24">
        <v>8243223</v>
      </c>
      <c r="N23" s="24">
        <v>8268576</v>
      </c>
      <c r="O23" s="24">
        <f>N23-M23</f>
        <v>25353</v>
      </c>
      <c r="P23" s="32">
        <f>O23/M23</f>
        <v>3.0756173889751617E-3</v>
      </c>
      <c r="Q23" s="24">
        <f>N23-B23</f>
        <v>334947</v>
      </c>
      <c r="R23" s="32">
        <f>Q23/B23</f>
        <v>4.2218636641567185E-2</v>
      </c>
      <c r="S23" s="29"/>
      <c r="T23" s="39"/>
    </row>
    <row r="24" spans="1:21" x14ac:dyDescent="0.25">
      <c r="A24" s="4" t="s">
        <v>40</v>
      </c>
      <c r="B24" s="24">
        <v>6941108</v>
      </c>
      <c r="C24" s="24">
        <v>6976415</v>
      </c>
      <c r="D24" s="24">
        <v>6996608</v>
      </c>
      <c r="E24" s="24">
        <v>7030129</v>
      </c>
      <c r="F24" s="24">
        <v>7071448</v>
      </c>
      <c r="G24" s="24">
        <v>7110149</v>
      </c>
      <c r="H24" s="24">
        <v>7128311</v>
      </c>
      <c r="I24" s="24">
        <v>7150028</v>
      </c>
      <c r="J24" s="24">
        <v>7173012</v>
      </c>
      <c r="K24" s="24">
        <v>7240528</v>
      </c>
      <c r="L24" s="24">
        <v>7269052</v>
      </c>
      <c r="M24" s="24">
        <v>7208100</v>
      </c>
      <c r="N24" s="24">
        <v>7235629</v>
      </c>
      <c r="O24" s="24">
        <f>N24-M24</f>
        <v>27529</v>
      </c>
      <c r="P24" s="32">
        <f>O24/M24</f>
        <v>3.8191756496164038E-3</v>
      </c>
      <c r="Q24" s="24">
        <f>N24-B24</f>
        <v>294521</v>
      </c>
      <c r="R24" s="32">
        <f>Q24/B24</f>
        <v>4.243141008611305E-2</v>
      </c>
      <c r="S24" s="29"/>
      <c r="T24" s="39"/>
    </row>
    <row r="25" spans="1:21" x14ac:dyDescent="0.25">
      <c r="A25" s="4" t="s">
        <v>41</v>
      </c>
      <c r="B25" s="24">
        <v>914573</v>
      </c>
      <c r="C25" s="24">
        <v>919124</v>
      </c>
      <c r="D25" s="24">
        <v>912377</v>
      </c>
      <c r="E25" s="24">
        <v>914895</v>
      </c>
      <c r="F25" s="24">
        <v>901935</v>
      </c>
      <c r="G25" s="24">
        <v>902337</v>
      </c>
      <c r="H25" s="24">
        <v>905379</v>
      </c>
      <c r="I25" s="24">
        <v>954814</v>
      </c>
      <c r="J25" s="24">
        <v>958097</v>
      </c>
      <c r="K25" s="24">
        <v>978698</v>
      </c>
      <c r="L25" s="24">
        <v>982922</v>
      </c>
      <c r="M25" s="24">
        <v>972916</v>
      </c>
      <c r="N25" s="24">
        <v>972696</v>
      </c>
      <c r="O25" s="24">
        <f>N25-M25</f>
        <v>-220</v>
      </c>
      <c r="P25" s="32">
        <f>O25/M25</f>
        <v>-2.2612435194816407E-4</v>
      </c>
      <c r="Q25" s="24">
        <f>N25-B25</f>
        <v>58123</v>
      </c>
      <c r="R25" s="32">
        <f>Q25/B25</f>
        <v>6.3552062000518272E-2</v>
      </c>
      <c r="S25" s="29"/>
      <c r="T25" s="39"/>
    </row>
    <row r="26" spans="1:21" x14ac:dyDescent="0.25">
      <c r="A26" s="4" t="s">
        <v>42</v>
      </c>
      <c r="B26" s="24">
        <v>77948</v>
      </c>
      <c r="C26" s="24">
        <v>78793</v>
      </c>
      <c r="D26" s="24">
        <v>77327</v>
      </c>
      <c r="E26" s="24">
        <v>75870</v>
      </c>
      <c r="F26" s="24">
        <v>74549</v>
      </c>
      <c r="G26" s="24">
        <v>70131</v>
      </c>
      <c r="H26" s="24">
        <v>71178</v>
      </c>
      <c r="I26" s="24">
        <v>71025</v>
      </c>
      <c r="J26" s="24">
        <v>68723</v>
      </c>
      <c r="K26" s="24">
        <v>67705</v>
      </c>
      <c r="L26" s="24">
        <v>64092</v>
      </c>
      <c r="M26" s="24">
        <v>62207</v>
      </c>
      <c r="N26" s="24">
        <v>60251</v>
      </c>
      <c r="O26" s="24">
        <f>N26-M26</f>
        <v>-1956</v>
      </c>
      <c r="P26" s="32">
        <f>O26/M26</f>
        <v>-3.1443406690565369E-2</v>
      </c>
      <c r="Q26" s="24">
        <f>N26-B26</f>
        <v>-17697</v>
      </c>
      <c r="R26" s="32">
        <f>Q26/B26</f>
        <v>-0.22703597269974854</v>
      </c>
      <c r="S26" s="29"/>
      <c r="T26" s="39"/>
    </row>
    <row r="27" spans="1:21" x14ac:dyDescent="0.25">
      <c r="B27" s="28"/>
      <c r="C27" s="29"/>
      <c r="D27" s="29"/>
      <c r="E27" s="29"/>
      <c r="F27" s="29"/>
      <c r="G27" s="29"/>
      <c r="H27" s="29"/>
      <c r="I27" s="29"/>
      <c r="J27" s="28"/>
      <c r="K27" s="29"/>
      <c r="L27" s="29"/>
      <c r="M27" s="29"/>
      <c r="N27" s="29"/>
      <c r="O27" s="29"/>
      <c r="P27" s="30"/>
      <c r="Q27" s="29"/>
      <c r="R27" s="30"/>
    </row>
    <row r="28" spans="1:21" x14ac:dyDescent="0.25">
      <c r="O28" s="29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  <row r="97" spans="1:1" x14ac:dyDescent="0.25">
      <c r="A97" t="s">
        <v>67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februar 2026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2026-03-01T15:38:47Z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