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avinor-my.sharepoint.com/personal/cathrine_framholt_avinor_no/Documents/"/>
    </mc:Choice>
  </mc:AlternateContent>
  <xr:revisionPtr revIDLastSave="3" documentId="8_{A5AED11C-842B-E346-8284-D7CF9C73609F}" xr6:coauthVersionLast="47" xr6:coauthVersionMax="47" xr10:uidLastSave="{2454BCEF-DCD0-44AB-A054-E7931A469480}"/>
  <bookViews>
    <workbookView xWindow="-110" yWindow="-110" windowWidth="19420" windowHeight="11500" xr2:uid="{00000000-000D-0000-FFFF-FFFF00000000}"/>
  </bookViews>
  <sheets>
    <sheet name="Key figures October - 2025" sheetId="1" r:id="rId1"/>
    <sheet name="PAX October - 2025 (monthly)" sheetId="2" r:id="rId2"/>
    <sheet name="PAX October - 2025 (ytd)" sheetId="3" r:id="rId3"/>
    <sheet name="Mvt October - 2025 (monthly)" sheetId="4" r:id="rId4"/>
    <sheet name="Mvt October - 2025 (ytd)" sheetId="5" r:id="rId5"/>
    <sheet name="F&amp;M October - 2025 (monthly)" sheetId="6" r:id="rId6"/>
    <sheet name="F&amp;M October - 2025 (ytd)" sheetId="7" r:id="rId7"/>
  </sheets>
  <definedNames>
    <definedName name="_xlnm.Print_Titles" localSheetId="5">'F&amp;M October - 2025 (monthly)'!$1:$4</definedName>
    <definedName name="_xlnm.Print_Titles" localSheetId="6">'F&amp;M October - 2025 (ytd)'!$1:$4</definedName>
    <definedName name="_xlnm.Print_Titles" localSheetId="0">'Key figures October - 2025'!$1:$2</definedName>
    <definedName name="_xlnm.Print_Titles" localSheetId="3">'Mvt October - 2025 (monthly)'!$1:$3</definedName>
    <definedName name="_xlnm.Print_Titles" localSheetId="4">'Mvt October - 2025 (ytd)'!$1:$3</definedName>
    <definedName name="_xlnm.Print_Titles" localSheetId="1">'PAX October - 2025 (monthly)'!$1:$3</definedName>
    <definedName name="_xlnm.Print_Titles" localSheetId="2">'PAX October - 2025 (ytd)'!$1:$3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E8" i="1"/>
  <c r="G8" i="1"/>
  <c r="C8" i="1"/>
  <c r="B8" i="1"/>
  <c r="G7" i="1"/>
  <c r="D7" i="1"/>
  <c r="G6" i="1"/>
  <c r="D6" i="1"/>
  <c r="D8" i="1"/>
</calcChain>
</file>

<file path=xl/sharedStrings.xml><?xml version="1.0" encoding="utf-8"?>
<sst xmlns="http://schemas.openxmlformats.org/spreadsheetml/2006/main" count="873" uniqueCount="176">
  <si>
    <t>Monthly report, October - 2025</t>
  </si>
  <si>
    <t/>
  </si>
  <si>
    <t>TERMINAL PASSENGERS -   transfer and infants included</t>
  </si>
  <si>
    <t xml:space="preserve">October </t>
  </si>
  <si>
    <t>Year to Date</t>
  </si>
  <si>
    <t>2025</t>
  </si>
  <si>
    <t>2024</t>
  </si>
  <si>
    <t>Change</t>
  </si>
  <si>
    <t>Domestic</t>
  </si>
  <si>
    <t>Scheduled</t>
  </si>
  <si>
    <t>Charter</t>
  </si>
  <si>
    <t>International</t>
  </si>
  <si>
    <t>Offshore</t>
  </si>
  <si>
    <t>SUM</t>
  </si>
  <si>
    <t>MOVEMENTS -  departures and arrivals</t>
  </si>
  <si>
    <t>Freight</t>
  </si>
  <si>
    <t>Sum movements</t>
  </si>
  <si>
    <t>Other civil flights</t>
  </si>
  <si>
    <t>Sum all categories</t>
  </si>
  <si>
    <t>AES</t>
  </si>
  <si>
    <r>
      <rPr>
        <sz val="10"/>
        <color rgb="FF000000"/>
        <rFont val="Arial"/>
      </rPr>
      <t>Ålesund/Vigra</t>
    </r>
  </si>
  <si>
    <t>HOV</t>
  </si>
  <si>
    <r>
      <rPr>
        <sz val="10"/>
        <color rgb="FF000000"/>
        <rFont val="Arial"/>
      </rPr>
      <t>Ørsta-Volda/Hovden</t>
    </r>
  </si>
  <si>
    <t>VRY</t>
  </si>
  <si>
    <r>
      <rPr>
        <sz val="10"/>
        <color rgb="FF000000"/>
        <rFont val="Arial"/>
      </rPr>
      <t>Værøy</t>
    </r>
  </si>
  <si>
    <t>VAW</t>
  </si>
  <si>
    <r>
      <rPr>
        <sz val="10"/>
        <color rgb="FF000000"/>
        <rFont val="Arial"/>
      </rPr>
      <t>Vardø/Svartnes</t>
    </r>
  </si>
  <si>
    <t>VDS</t>
  </si>
  <si>
    <r>
      <rPr>
        <sz val="10"/>
        <color rgb="FF000000"/>
        <rFont val="Arial"/>
      </rPr>
      <t>Vadsø</t>
    </r>
  </si>
  <si>
    <t>TRD</t>
  </si>
  <si>
    <r>
      <rPr>
        <sz val="10"/>
        <color rgb="FF000000"/>
        <rFont val="Arial"/>
      </rPr>
      <t>Trondheim/Værnes</t>
    </r>
  </si>
  <si>
    <t>TOS</t>
  </si>
  <si>
    <r>
      <rPr>
        <sz val="10"/>
        <color rgb="FF000000"/>
        <rFont val="Arial"/>
      </rPr>
      <t>Tromsø/Langnes</t>
    </r>
  </si>
  <si>
    <t>SOJ</t>
  </si>
  <si>
    <r>
      <rPr>
        <sz val="10"/>
        <color rgb="FF000000"/>
        <rFont val="Arial"/>
      </rPr>
      <t>Sørkjosen</t>
    </r>
  </si>
  <si>
    <t>SVJ</t>
  </si>
  <si>
    <r>
      <rPr>
        <sz val="10"/>
        <color rgb="FF000000"/>
        <rFont val="Arial"/>
      </rPr>
      <t>Svolvær/Helle</t>
    </r>
  </si>
  <si>
    <t>LYR</t>
  </si>
  <si>
    <r>
      <rPr>
        <sz val="10"/>
        <color rgb="FF000000"/>
        <rFont val="Arial"/>
      </rPr>
      <t>Svalbard/Longyear</t>
    </r>
  </si>
  <si>
    <t>SKN</t>
  </si>
  <si>
    <r>
      <rPr>
        <sz val="10"/>
        <color rgb="FF000000"/>
        <rFont val="Arial"/>
      </rPr>
      <t>Stokmarknes/Skagen</t>
    </r>
  </si>
  <si>
    <t>SVG</t>
  </si>
  <si>
    <r>
      <rPr>
        <sz val="10"/>
        <color rgb="FF000000"/>
        <rFont val="Arial"/>
      </rPr>
      <t>Stavanger/Sola</t>
    </r>
  </si>
  <si>
    <t>SOG</t>
  </si>
  <si>
    <r>
      <rPr>
        <sz val="10"/>
        <color rgb="FF000000"/>
        <rFont val="Arial"/>
      </rPr>
      <t>Sogndal/Haukåsen</t>
    </r>
  </si>
  <si>
    <t>SSJ</t>
  </si>
  <si>
    <r>
      <rPr>
        <sz val="10"/>
        <color rgb="FF000000"/>
        <rFont val="Arial"/>
      </rPr>
      <t>Sandnessjøen/Stokka</t>
    </r>
  </si>
  <si>
    <t>SDN</t>
  </si>
  <si>
    <r>
      <rPr>
        <sz val="10"/>
        <color rgb="FF000000"/>
        <rFont val="Arial"/>
      </rPr>
      <t>Sandane/Anda</t>
    </r>
  </si>
  <si>
    <t>RET</t>
  </si>
  <si>
    <r>
      <rPr>
        <sz val="10"/>
        <color rgb="FF000000"/>
        <rFont val="Arial"/>
      </rPr>
      <t>Røst</t>
    </r>
  </si>
  <si>
    <t>RVK</t>
  </si>
  <si>
    <r>
      <rPr>
        <sz val="10"/>
        <color rgb="FF000000"/>
        <rFont val="Arial"/>
      </rPr>
      <t>Rørvik/Ryum</t>
    </r>
  </si>
  <si>
    <t>RRS</t>
  </si>
  <si>
    <r>
      <rPr>
        <sz val="10"/>
        <color rgb="FF000000"/>
        <rFont val="Arial"/>
      </rPr>
      <t>Røros</t>
    </r>
  </si>
  <si>
    <t>OSL</t>
  </si>
  <si>
    <r>
      <rPr>
        <sz val="10"/>
        <color rgb="FF000000"/>
        <rFont val="Arial"/>
      </rPr>
      <t>Oslo/Gardermoen</t>
    </r>
  </si>
  <si>
    <t>OSY</t>
  </si>
  <si>
    <r>
      <rPr>
        <sz val="10"/>
        <color rgb="FF000000"/>
        <rFont val="Arial"/>
      </rPr>
      <t>Namsos</t>
    </r>
  </si>
  <si>
    <t>MJF</t>
  </si>
  <si>
    <r>
      <rPr>
        <sz val="10"/>
        <color rgb="FF000000"/>
        <rFont val="Arial"/>
      </rPr>
      <t>Mosjøen/Kjærstad</t>
    </r>
  </si>
  <si>
    <t>MOL</t>
  </si>
  <si>
    <r>
      <rPr>
        <sz val="10"/>
        <color rgb="FF000000"/>
        <rFont val="Arial"/>
      </rPr>
      <t>Molde/Årø</t>
    </r>
  </si>
  <si>
    <t>MQN</t>
  </si>
  <si>
    <r>
      <rPr>
        <sz val="10"/>
        <color rgb="FF000000"/>
        <rFont val="Arial"/>
      </rPr>
      <t>Mo i Rana/Røssvoll</t>
    </r>
  </si>
  <si>
    <t>MEH</t>
  </si>
  <si>
    <r>
      <rPr>
        <sz val="10"/>
        <color rgb="FF000000"/>
        <rFont val="Arial"/>
      </rPr>
      <t>Mehamn</t>
    </r>
  </si>
  <si>
    <t>LKN</t>
  </si>
  <si>
    <r>
      <rPr>
        <sz val="10"/>
        <color rgb="FF000000"/>
        <rFont val="Arial"/>
      </rPr>
      <t>Leknes</t>
    </r>
  </si>
  <si>
    <t>LKL</t>
  </si>
  <si>
    <r>
      <rPr>
        <sz val="10"/>
        <color rgb="FF000000"/>
        <rFont val="Arial"/>
      </rPr>
      <t>Lakselv/Banak</t>
    </r>
  </si>
  <si>
    <t>KSU</t>
  </si>
  <si>
    <r>
      <rPr>
        <sz val="10"/>
        <color rgb="FF000000"/>
        <rFont val="Arial"/>
      </rPr>
      <t>Kristiansund/Kvernberget</t>
    </r>
  </si>
  <si>
    <t>KRS</t>
  </si>
  <si>
    <r>
      <rPr>
        <sz val="10"/>
        <color rgb="FF000000"/>
        <rFont val="Arial"/>
      </rPr>
      <t>Kristiansand/Kjevik</t>
    </r>
  </si>
  <si>
    <t>KKN</t>
  </si>
  <si>
    <r>
      <rPr>
        <sz val="10"/>
        <color rgb="FF000000"/>
        <rFont val="Arial"/>
      </rPr>
      <t>Kirkenes/Høybuktmoen</t>
    </r>
  </si>
  <si>
    <t>HVG</t>
  </si>
  <si>
    <r>
      <rPr>
        <sz val="10"/>
        <color rgb="FF000000"/>
        <rFont val="Arial"/>
      </rPr>
      <t>Honningsvåg/Valan</t>
    </r>
  </si>
  <si>
    <t>HAA</t>
  </si>
  <si>
    <r>
      <rPr>
        <sz val="10"/>
        <color rgb="FF000000"/>
        <rFont val="Arial"/>
      </rPr>
      <t>Hasvik</t>
    </r>
  </si>
  <si>
    <t>EVE</t>
  </si>
  <si>
    <r>
      <rPr>
        <sz val="10"/>
        <color rgb="FF000000"/>
        <rFont val="Arial"/>
      </rPr>
      <t>Harstad/Narvik/Evenes</t>
    </r>
  </si>
  <si>
    <t>HFT</t>
  </si>
  <si>
    <r>
      <rPr>
        <sz val="10"/>
        <color rgb="FF000000"/>
        <rFont val="Arial"/>
      </rPr>
      <t>Hammerfest</t>
    </r>
  </si>
  <si>
    <t>FDE</t>
  </si>
  <si>
    <r>
      <rPr>
        <sz val="10"/>
        <color rgb="FF000000"/>
        <rFont val="Arial"/>
      </rPr>
      <t>Førde/Bringeland</t>
    </r>
  </si>
  <si>
    <t>FRO</t>
  </si>
  <si>
    <r>
      <rPr>
        <sz val="10"/>
        <color rgb="FF000000"/>
        <rFont val="Arial"/>
      </rPr>
      <t>Florø</t>
    </r>
  </si>
  <si>
    <t>BJF</t>
  </si>
  <si>
    <r>
      <rPr>
        <sz val="10"/>
        <color rgb="FF000000"/>
        <rFont val="Arial"/>
      </rPr>
      <t>Båtsfjord</t>
    </r>
  </si>
  <si>
    <t>BNN</t>
  </si>
  <si>
    <r>
      <rPr>
        <sz val="10"/>
        <color rgb="FF000000"/>
        <rFont val="Arial"/>
      </rPr>
      <t>Brønnøysund/Brønnøy</t>
    </r>
  </si>
  <si>
    <t>BOO</t>
  </si>
  <si>
    <r>
      <rPr>
        <sz val="10"/>
        <color rgb="FF000000"/>
        <rFont val="Arial"/>
      </rPr>
      <t>Bodø</t>
    </r>
  </si>
  <si>
    <t>BVG</t>
  </si>
  <si>
    <r>
      <rPr>
        <sz val="10"/>
        <color rgb="FF000000"/>
        <rFont val="Arial"/>
      </rPr>
      <t>Berlevåg</t>
    </r>
  </si>
  <si>
    <t>BGO</t>
  </si>
  <si>
    <r>
      <rPr>
        <sz val="10"/>
        <color rgb="FF000000"/>
        <rFont val="Arial"/>
      </rPr>
      <t>Bergen/Flesland</t>
    </r>
  </si>
  <si>
    <t>BDU</t>
  </si>
  <si>
    <r>
      <rPr>
        <sz val="10"/>
        <color rgb="FF000000"/>
        <rFont val="Arial"/>
      </rPr>
      <t>Bardufoss</t>
    </r>
  </si>
  <si>
    <t>ANX</t>
  </si>
  <si>
    <r>
      <rPr>
        <sz val="10"/>
        <color rgb="FF000000"/>
        <rFont val="Arial"/>
      </rPr>
      <t>Andenes/Andøya</t>
    </r>
  </si>
  <si>
    <t>ALF</t>
  </si>
  <si>
    <r>
      <rPr>
        <sz val="10"/>
        <color rgb="FF000000"/>
        <rFont val="Arial"/>
      </rPr>
      <t>Alta</t>
    </r>
  </si>
  <si>
    <t>Number</t>
  </si>
  <si>
    <t>IATA</t>
  </si>
  <si>
    <t>Airport</t>
  </si>
  <si>
    <t>Passengers incl offshore</t>
  </si>
  <si>
    <t>Sum</t>
  </si>
  <si>
    <t>Transfer</t>
  </si>
  <si>
    <t>Arr/dep</t>
  </si>
  <si>
    <t>TOTAL</t>
  </si>
  <si>
    <t>Transit</t>
  </si>
  <si>
    <t>Terminal</t>
  </si>
  <si>
    <t>TERMINAL PASSENGERS incl. infants</t>
  </si>
  <si>
    <t>Passengers incl. infants monthly, October - 2025</t>
  </si>
  <si>
    <t>Passengers incl. infants ytd, October - 2025</t>
  </si>
  <si>
    <t>Ålesund/Vigra</t>
  </si>
  <si>
    <t>Ørsta-Volda/Hovden</t>
  </si>
  <si>
    <t>Værøy</t>
  </si>
  <si>
    <t>Vardø/Svartnes</t>
  </si>
  <si>
    <t>Vadsø</t>
  </si>
  <si>
    <t>Trondheim/Værnes</t>
  </si>
  <si>
    <t>Tromsø/Langnes</t>
  </si>
  <si>
    <t>Sørkjosen</t>
  </si>
  <si>
    <t>Svolvær/Helle</t>
  </si>
  <si>
    <t>Svalbard/Longyear</t>
  </si>
  <si>
    <t>Stokmarknes/Skagen</t>
  </si>
  <si>
    <t>Stavanger/Sola</t>
  </si>
  <si>
    <t>Sogndal/Haukåsen</t>
  </si>
  <si>
    <t>Sandnessjøen/Stokka</t>
  </si>
  <si>
    <t>Sandane/Anda</t>
  </si>
  <si>
    <t>Røst</t>
  </si>
  <si>
    <t>Rørvik/Ryum</t>
  </si>
  <si>
    <t>Røros</t>
  </si>
  <si>
    <t>Oslo/Gardermoen</t>
  </si>
  <si>
    <t>Namsos</t>
  </si>
  <si>
    <t>Mosjøen/Kjærstad</t>
  </si>
  <si>
    <t>Molde/Årø</t>
  </si>
  <si>
    <t>Mo i Rana/Røssvoll</t>
  </si>
  <si>
    <t>Mehamn</t>
  </si>
  <si>
    <t>Leknes</t>
  </si>
  <si>
    <t>Lakselv/Banak</t>
  </si>
  <si>
    <t>Kristiansund/Kvernberget</t>
  </si>
  <si>
    <t>Kristiansand/Kjevik</t>
  </si>
  <si>
    <t>Kirkenes/Høybuktmoen</t>
  </si>
  <si>
    <t>Honningsvåg/Valan</t>
  </si>
  <si>
    <t>Hasvik</t>
  </si>
  <si>
    <t>Harstad/Narvik/Evenes</t>
  </si>
  <si>
    <t>Hammerfest</t>
  </si>
  <si>
    <t>Førde/Bringeland</t>
  </si>
  <si>
    <t>Florø</t>
  </si>
  <si>
    <t>Båtsfjord</t>
  </si>
  <si>
    <t>Brønnøysund/Brønnøy</t>
  </si>
  <si>
    <t>Bodø</t>
  </si>
  <si>
    <t>Berlevåg</t>
  </si>
  <si>
    <t>Bergen/Flesland</t>
  </si>
  <si>
    <t>Bardufoss</t>
  </si>
  <si>
    <t>Andenes/Andøya</t>
  </si>
  <si>
    <t>Alta</t>
  </si>
  <si>
    <t xml:space="preserve">Total
</t>
  </si>
  <si>
    <t>Other</t>
  </si>
  <si>
    <t>Total</t>
  </si>
  <si>
    <t>Commercial</t>
  </si>
  <si>
    <t>Flight movements Monthly, October - 2025</t>
  </si>
  <si>
    <t>Flight movements YTD, October - 2025</t>
  </si>
  <si>
    <t>Weight</t>
  </si>
  <si>
    <t>Mail</t>
  </si>
  <si>
    <t>Metric tonnes</t>
  </si>
  <si>
    <t>Freight and mail monthly, October - 2025</t>
  </si>
  <si>
    <t>Freight and mail year to date, October - 2025</t>
  </si>
  <si>
    <t>We're missing some freight numbers at the moment. These will be updated gradually.</t>
  </si>
  <si>
    <t>RETURN TRIPS - Domestic and International</t>
  </si>
  <si>
    <t xml:space="preserve">September </t>
  </si>
  <si>
    <t>Forklaring på skilnaden mellom "return trips" og "terminal passengers" i tabellen: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</si>
</sst>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4]#,##0;\-#,##0"/>
    <numFmt numFmtId="165" formatCode="[$-10414]0\ %"/>
  </numFmts>
  <fonts count="17" x14ac:knownFonts="1">
    <font>
      <sz val="11"/>
      <color rgb="FF000000"/>
      <name val="Calibri"/>
      <family val="2"/>
      <scheme val="minor"/>
    </font>
    <font>
      <sz val="11"/>
      <name val="Calibri"/>
    </font>
    <font>
      <b/>
      <sz val="18"/>
      <color rgb="FF000000"/>
      <name val="Arial"/>
    </font>
    <font>
      <b/>
      <sz val="11"/>
      <color rgb="FF000000"/>
      <name val="Arial"/>
    </font>
    <font>
      <b/>
      <sz val="8"/>
      <color rgb="FF000000"/>
      <name val="Arial"/>
    </font>
    <font>
      <b/>
      <sz val="10"/>
      <color rgb="FF000000"/>
      <name val="Arial"/>
    </font>
    <font>
      <sz val="11"/>
      <color rgb="FF000000"/>
      <name val="Arial"/>
    </font>
    <font>
      <sz val="10"/>
      <color rgb="FF000000"/>
      <name val="Arial"/>
    </font>
    <font>
      <sz val="9"/>
      <color rgb="FF000000"/>
      <name val="Arial"/>
    </font>
    <font>
      <b/>
      <sz val="9"/>
      <color rgb="FF000000"/>
      <name val="Arial"/>
    </font>
    <font>
      <i/>
      <sz val="10"/>
      <color rgb="FF000000"/>
      <name val="Arial"/>
    </font>
    <font>
      <b/>
      <i/>
      <sz val="11"/>
      <color rgb="FFFF0000"/>
      <name val="Calibri"/>
      <family val="2"/>
    </font>
    <font>
      <b/>
      <sz val="11"/>
      <color rgb="FF000000"/>
      <name val="Arial"/>
      <family val="2"/>
    </font>
    <font>
      <sz val="11"/>
      <name val="Calibri"/>
      <family val="2"/>
    </font>
    <font>
      <b/>
      <sz val="8"/>
      <color rgb="FF000000"/>
      <name val="Arial"/>
      <family val="2"/>
    </font>
    <font>
      <b/>
      <sz val="10"/>
      <color rgb="FF000000"/>
      <name val="Arial"/>
      <family val="2"/>
    </font>
    <font>
      <b/>
      <sz val="11"/>
      <name val="Calibri"/>
      <family val="2"/>
    </font>
  </fonts>
  <fills count="5">
    <fill>
      <patternFill patternType="none"/>
    </fill>
    <fill>
      <patternFill patternType="gray125"/>
    </fill>
    <fill>
      <patternFill patternType="solid">
        <fgColor rgb="FFD2D3D4"/>
        <bgColor rgb="FFD2D3D4"/>
      </patternFill>
    </fill>
    <fill>
      <patternFill patternType="solid">
        <fgColor rgb="FFE6E7E8"/>
        <bgColor rgb="FFE6E7E8"/>
      </patternFill>
    </fill>
    <fill>
      <patternFill patternType="solid">
        <fgColor rgb="FF84236B"/>
        <bgColor rgb="FF84236B"/>
      </patternFill>
    </fill>
  </fills>
  <borders count="23">
    <border>
      <left/>
      <right/>
      <top/>
      <bottom/>
      <diagonal/>
    </border>
    <border>
      <left/>
      <right/>
      <top style="thin">
        <color rgb="FFD3D3D3"/>
      </top>
      <bottom/>
      <diagonal/>
    </border>
    <border>
      <left/>
      <right style="thin">
        <color rgb="FFD3D3D3"/>
      </right>
      <top style="thin">
        <color rgb="FFD3D3D3"/>
      </top>
      <bottom/>
      <diagonal/>
    </border>
    <border>
      <left style="thin">
        <color rgb="FFD3D3D3"/>
      </left>
      <right/>
      <top style="thin">
        <color rgb="FFD3D3D3"/>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s>
  <cellStyleXfs count="1">
    <xf numFmtId="0" fontId="0" fillId="0" borderId="0"/>
  </cellStyleXfs>
  <cellXfs count="92">
    <xf numFmtId="0" fontId="1" fillId="0" borderId="0" xfId="0" applyFont="1"/>
    <xf numFmtId="0" fontId="3" fillId="0" borderId="0" xfId="0" applyFont="1" applyAlignment="1">
      <alignment vertical="top" wrapText="1" readingOrder="1"/>
    </xf>
    <xf numFmtId="0" fontId="4" fillId="0" borderId="0" xfId="0" applyFont="1" applyAlignment="1">
      <alignment vertical="top" wrapText="1" readingOrder="1"/>
    </xf>
    <xf numFmtId="0" fontId="3" fillId="2" borderId="1" xfId="0" applyFont="1" applyFill="1" applyBorder="1" applyAlignment="1">
      <alignment vertical="top" wrapText="1" readingOrder="1"/>
    </xf>
    <xf numFmtId="0" fontId="3" fillId="2" borderId="2" xfId="0" applyFont="1" applyFill="1" applyBorder="1" applyAlignment="1">
      <alignment vertical="top" wrapText="1" readingOrder="1"/>
    </xf>
    <xf numFmtId="0" fontId="3" fillId="2" borderId="3" xfId="0" applyFont="1" applyFill="1" applyBorder="1" applyAlignment="1">
      <alignment vertical="top" wrapText="1" readingOrder="1"/>
    </xf>
    <xf numFmtId="0" fontId="4" fillId="2" borderId="1" xfId="0" applyFont="1" applyFill="1" applyBorder="1" applyAlignment="1">
      <alignment vertical="top" wrapText="1" readingOrder="1"/>
    </xf>
    <xf numFmtId="0" fontId="4" fillId="2" borderId="2" xfId="0" applyFont="1" applyFill="1" applyBorder="1" applyAlignment="1">
      <alignment vertical="top" wrapText="1" readingOrder="1"/>
    </xf>
    <xf numFmtId="0" fontId="3" fillId="3" borderId="4" xfId="0" applyFont="1" applyFill="1" applyBorder="1" applyAlignment="1">
      <alignment horizontal="right" vertical="top" wrapText="1" readingOrder="1"/>
    </xf>
    <xf numFmtId="0" fontId="3" fillId="3" borderId="0" xfId="0" applyFont="1" applyFill="1" applyAlignment="1">
      <alignment horizontal="right" vertical="top" wrapText="1" readingOrder="1"/>
    </xf>
    <xf numFmtId="0" fontId="3" fillId="2" borderId="4" xfId="0" applyFont="1" applyFill="1" applyBorder="1" applyAlignment="1">
      <alignment vertical="top" wrapText="1" readingOrder="1"/>
    </xf>
    <xf numFmtId="164" fontId="5" fillId="0" borderId="4" xfId="0" applyNumberFormat="1" applyFont="1" applyBorder="1" applyAlignment="1">
      <alignment vertical="top" wrapText="1" readingOrder="1"/>
    </xf>
    <xf numFmtId="165" fontId="5" fillId="0" borderId="4" xfId="0" applyNumberFormat="1" applyFont="1" applyBorder="1" applyAlignment="1">
      <alignment vertical="top" wrapText="1" readingOrder="1"/>
    </xf>
    <xf numFmtId="0" fontId="6" fillId="2" borderId="4" xfId="0" applyFont="1" applyFill="1" applyBorder="1" applyAlignment="1">
      <alignment vertical="top" wrapText="1" readingOrder="1"/>
    </xf>
    <xf numFmtId="164" fontId="7" fillId="0" borderId="4" xfId="0" applyNumberFormat="1" applyFont="1" applyBorder="1" applyAlignment="1">
      <alignment vertical="top" wrapText="1" readingOrder="1"/>
    </xf>
    <xf numFmtId="165" fontId="7" fillId="0" borderId="4" xfId="0" applyNumberFormat="1" applyFont="1" applyBorder="1" applyAlignment="1">
      <alignment vertical="top" wrapText="1" readingOrder="1"/>
    </xf>
    <xf numFmtId="0" fontId="3" fillId="2" borderId="5" xfId="0" applyFont="1" applyFill="1" applyBorder="1" applyAlignment="1">
      <alignment vertical="top" wrapText="1" readingOrder="1"/>
    </xf>
    <xf numFmtId="0" fontId="3" fillId="2" borderId="3" xfId="0" applyFont="1" applyFill="1" applyBorder="1" applyAlignment="1">
      <alignment horizontal="right" vertical="top" wrapText="1" readingOrder="1"/>
    </xf>
    <xf numFmtId="165" fontId="7" fillId="0" borderId="6" xfId="0" applyNumberFormat="1" applyFont="1" applyBorder="1" applyAlignment="1">
      <alignment horizontal="right" vertical="top" wrapText="1" readingOrder="1"/>
    </xf>
    <xf numFmtId="164" fontId="7" fillId="0" borderId="6" xfId="0" applyNumberFormat="1" applyFont="1" applyBorder="1" applyAlignment="1">
      <alignment horizontal="right" vertical="top" wrapText="1" readingOrder="1"/>
    </xf>
    <xf numFmtId="0" fontId="7" fillId="0" borderId="6" xfId="0" applyFont="1" applyBorder="1" applyAlignment="1">
      <alignment horizontal="right" vertical="top" wrapText="1" readingOrder="1"/>
    </xf>
    <xf numFmtId="0" fontId="7" fillId="0" borderId="6" xfId="0" applyFont="1" applyBorder="1" applyAlignment="1">
      <alignment vertical="top" wrapText="1" readingOrder="1"/>
    </xf>
    <xf numFmtId="0" fontId="7" fillId="4" borderId="6" xfId="0" applyFont="1" applyFill="1" applyBorder="1" applyAlignment="1">
      <alignment horizontal="center" wrapText="1" readingOrder="1"/>
    </xf>
    <xf numFmtId="0" fontId="7" fillId="4" borderId="7" xfId="0" applyFont="1" applyFill="1" applyBorder="1" applyAlignment="1">
      <alignment horizontal="center" wrapText="1" readingOrder="1"/>
    </xf>
    <xf numFmtId="0" fontId="7" fillId="4" borderId="8" xfId="0" applyFont="1" applyFill="1" applyBorder="1" applyAlignment="1">
      <alignment horizontal="center" wrapText="1" readingOrder="1"/>
    </xf>
    <xf numFmtId="0" fontId="8" fillId="4" borderId="9" xfId="0" applyFont="1" applyFill="1" applyBorder="1" applyAlignment="1">
      <alignment horizontal="center" vertical="top" wrapText="1" readingOrder="1"/>
    </xf>
    <xf numFmtId="0" fontId="6" fillId="4" borderId="9" xfId="0" applyFont="1" applyFill="1" applyBorder="1" applyAlignment="1">
      <alignment horizontal="center" vertical="top" wrapText="1" readingOrder="1"/>
    </xf>
    <xf numFmtId="0" fontId="7" fillId="2" borderId="6" xfId="0" applyFont="1" applyFill="1" applyBorder="1" applyAlignment="1">
      <alignment horizontal="center" wrapText="1" readingOrder="1"/>
    </xf>
    <xf numFmtId="0" fontId="7" fillId="2" borderId="7" xfId="0" applyFont="1" applyFill="1" applyBorder="1" applyAlignment="1">
      <alignment horizontal="center" wrapText="1" readingOrder="1"/>
    </xf>
    <xf numFmtId="0" fontId="7" fillId="2" borderId="8" xfId="0" applyFont="1" applyFill="1" applyBorder="1" applyAlignment="1">
      <alignment horizontal="center" wrapText="1" readingOrder="1"/>
    </xf>
    <xf numFmtId="0" fontId="8" fillId="2" borderId="9" xfId="0" applyFont="1" applyFill="1" applyBorder="1" applyAlignment="1">
      <alignment horizontal="center" vertical="top" wrapText="1" readingOrder="1"/>
    </xf>
    <xf numFmtId="0" fontId="6" fillId="2" borderId="9" xfId="0" applyFont="1" applyFill="1" applyBorder="1" applyAlignment="1">
      <alignment horizontal="center" vertical="top" wrapText="1" readingOrder="1"/>
    </xf>
    <xf numFmtId="0" fontId="5" fillId="2" borderId="11" xfId="0" applyFont="1" applyFill="1" applyBorder="1" applyAlignment="1">
      <alignment horizontal="center" vertical="top" wrapText="1" readingOrder="1"/>
    </xf>
    <xf numFmtId="0" fontId="5" fillId="2" borderId="6" xfId="0" applyFont="1" applyFill="1" applyBorder="1" applyAlignment="1">
      <alignment horizontal="center" vertical="top" wrapText="1" readingOrder="1"/>
    </xf>
    <xf numFmtId="0" fontId="7" fillId="2" borderId="9" xfId="0" applyFont="1" applyFill="1" applyBorder="1" applyAlignment="1">
      <alignment vertical="top" wrapText="1" readingOrder="1"/>
    </xf>
    <xf numFmtId="0" fontId="5" fillId="2" borderId="7" xfId="0" applyFont="1" applyFill="1" applyBorder="1" applyAlignment="1">
      <alignment horizontal="center" wrapText="1" readingOrder="1"/>
    </xf>
    <xf numFmtId="0" fontId="9" fillId="2" borderId="16" xfId="0" applyFont="1" applyFill="1" applyBorder="1" applyAlignment="1">
      <alignment horizontal="center" wrapText="1" readingOrder="1"/>
    </xf>
    <xf numFmtId="0" fontId="9" fillId="2" borderId="8" xfId="0" applyFont="1" applyFill="1" applyBorder="1" applyAlignment="1">
      <alignment horizontal="center" wrapText="1" readingOrder="1"/>
    </xf>
    <xf numFmtId="0" fontId="5" fillId="2" borderId="17" xfId="0" applyFont="1" applyFill="1" applyBorder="1" applyAlignment="1">
      <alignment horizontal="center" wrapText="1" readingOrder="1"/>
    </xf>
    <xf numFmtId="0" fontId="5" fillId="2" borderId="14" xfId="0" applyFont="1" applyFill="1" applyBorder="1" applyAlignment="1">
      <alignment horizontal="center" wrapText="1" readingOrder="1"/>
    </xf>
    <xf numFmtId="0" fontId="5" fillId="2" borderId="19" xfId="0" applyFont="1" applyFill="1" applyBorder="1" applyAlignment="1">
      <alignment horizontal="center" wrapText="1" readingOrder="1"/>
    </xf>
    <xf numFmtId="0" fontId="7" fillId="2" borderId="8" xfId="0" applyFont="1" applyFill="1" applyBorder="1" applyAlignment="1">
      <alignment vertical="top" wrapText="1" readingOrder="1"/>
    </xf>
    <xf numFmtId="0" fontId="5" fillId="4" borderId="6" xfId="0" applyFont="1" applyFill="1" applyBorder="1" applyAlignment="1">
      <alignment horizontal="center" wrapText="1" readingOrder="1"/>
    </xf>
    <xf numFmtId="0" fontId="5" fillId="4" borderId="8" xfId="0" applyFont="1" applyFill="1" applyBorder="1" applyAlignment="1">
      <alignment horizontal="center" wrapText="1" readingOrder="1"/>
    </xf>
    <xf numFmtId="0" fontId="5" fillId="4" borderId="7"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5" fillId="2" borderId="8" xfId="0" applyFont="1" applyFill="1" applyBorder="1" applyAlignment="1">
      <alignment horizontal="center" wrapText="1" readingOrder="1"/>
    </xf>
    <xf numFmtId="0" fontId="5" fillId="2" borderId="7" xfId="0" applyFont="1" applyFill="1" applyBorder="1" applyAlignment="1">
      <alignment horizontal="center" vertical="top" wrapText="1" readingOrder="1"/>
    </xf>
    <xf numFmtId="0" fontId="7" fillId="2" borderId="17" xfId="0" applyFont="1" applyFill="1" applyBorder="1" applyAlignment="1">
      <alignment vertical="top" wrapText="1" readingOrder="1"/>
    </xf>
    <xf numFmtId="0" fontId="9" fillId="4" borderId="13" xfId="0" applyFont="1" applyFill="1" applyBorder="1" applyAlignment="1">
      <alignment horizontal="center" vertical="top" wrapText="1" readingOrder="1"/>
    </xf>
    <xf numFmtId="0" fontId="5" fillId="4" borderId="13" xfId="0" applyFont="1" applyFill="1" applyBorder="1" applyAlignment="1">
      <alignment horizontal="center" vertical="top" wrapText="1" readingOrder="1"/>
    </xf>
    <xf numFmtId="0" fontId="9" fillId="2" borderId="13" xfId="0" applyFont="1" applyFill="1" applyBorder="1" applyAlignment="1">
      <alignment horizontal="center" vertical="top" wrapText="1" readingOrder="1"/>
    </xf>
    <xf numFmtId="0" fontId="5" fillId="2" borderId="13" xfId="0" applyFont="1" applyFill="1" applyBorder="1" applyAlignment="1">
      <alignment horizontal="center" vertical="top" wrapText="1" readingOrder="1"/>
    </xf>
    <xf numFmtId="0" fontId="12" fillId="0" borderId="0" xfId="0" applyFont="1" applyAlignment="1">
      <alignment vertical="center" wrapText="1" readingOrder="1"/>
    </xf>
    <xf numFmtId="0" fontId="14" fillId="0" borderId="0" xfId="0" applyFont="1" applyAlignment="1">
      <alignment vertical="center" wrapText="1" readingOrder="1"/>
    </xf>
    <xf numFmtId="0" fontId="12" fillId="2" borderId="1" xfId="0" applyFont="1" applyFill="1" applyBorder="1" applyAlignment="1">
      <alignment vertical="center" wrapText="1" readingOrder="1"/>
    </xf>
    <xf numFmtId="0" fontId="12" fillId="2" borderId="2" xfId="0" applyFont="1" applyFill="1" applyBorder="1" applyAlignment="1">
      <alignment vertical="center" wrapText="1" readingOrder="1"/>
    </xf>
    <xf numFmtId="0" fontId="12" fillId="3" borderId="4" xfId="0" applyFont="1" applyFill="1" applyBorder="1" applyAlignment="1">
      <alignment horizontal="right" vertical="top" wrapText="1" readingOrder="1"/>
    </xf>
    <xf numFmtId="0" fontId="12" fillId="3" borderId="0" xfId="0" applyFont="1" applyFill="1" applyAlignment="1">
      <alignment horizontal="right" vertical="top" wrapText="1" readingOrder="1"/>
    </xf>
    <xf numFmtId="0" fontId="12" fillId="2" borderId="4" xfId="0" applyFont="1" applyFill="1" applyBorder="1" applyAlignment="1">
      <alignment vertical="center" wrapText="1" readingOrder="1"/>
    </xf>
    <xf numFmtId="164" fontId="15" fillId="0" borderId="4" xfId="0" applyNumberFormat="1" applyFont="1" applyBorder="1" applyAlignment="1">
      <alignment horizontal="right" vertical="center" wrapText="1" readingOrder="1"/>
    </xf>
    <xf numFmtId="165" fontId="15" fillId="0" borderId="4" xfId="0" applyNumberFormat="1" applyFont="1" applyBorder="1" applyAlignment="1">
      <alignment horizontal="right" vertical="center" wrapText="1" readingOrder="1"/>
    </xf>
    <xf numFmtId="0" fontId="2" fillId="0" borderId="0" xfId="0" applyFont="1" applyAlignment="1">
      <alignment horizontal="center" vertical="top" wrapText="1" readingOrder="1"/>
    </xf>
    <xf numFmtId="0" fontId="1" fillId="0" borderId="0" xfId="0" applyFont="1"/>
    <xf numFmtId="0" fontId="3" fillId="0" borderId="0" xfId="0" applyFont="1" applyAlignment="1">
      <alignment vertical="top" wrapText="1" readingOrder="1"/>
    </xf>
    <xf numFmtId="0" fontId="12" fillId="0" borderId="0" xfId="0" applyFont="1" applyAlignment="1">
      <alignment vertical="center" wrapText="1" readingOrder="1"/>
    </xf>
    <xf numFmtId="0" fontId="13" fillId="0" borderId="0" xfId="0" applyFont="1" applyAlignment="1">
      <alignment vertical="center"/>
    </xf>
    <xf numFmtId="0" fontId="12" fillId="2" borderId="21" xfId="0" applyFont="1" applyFill="1" applyBorder="1" applyAlignment="1">
      <alignment horizontal="left" vertical="center" wrapText="1" readingOrder="1"/>
    </xf>
    <xf numFmtId="0" fontId="12" fillId="2" borderId="5" xfId="0" applyFont="1" applyFill="1" applyBorder="1" applyAlignment="1">
      <alignment horizontal="left" vertical="center" wrapText="1" readingOrder="1"/>
    </xf>
    <xf numFmtId="0" fontId="12" fillId="2" borderId="22" xfId="0" applyFont="1" applyFill="1" applyBorder="1" applyAlignment="1">
      <alignment horizontal="left" vertical="center" wrapText="1" readingOrder="1"/>
    </xf>
    <xf numFmtId="0" fontId="3" fillId="2" borderId="20" xfId="0" applyFont="1" applyFill="1" applyBorder="1" applyAlignment="1">
      <alignment horizontal="center" wrapText="1" readingOrder="1"/>
    </xf>
    <xf numFmtId="0" fontId="1" fillId="0" borderId="19" xfId="0" applyFont="1" applyBorder="1" applyAlignment="1">
      <alignment vertical="top" wrapText="1"/>
    </xf>
    <xf numFmtId="0" fontId="5" fillId="2" borderId="17" xfId="0" applyFont="1" applyFill="1" applyBorder="1" applyAlignment="1">
      <alignment horizontal="center" wrapText="1" readingOrder="1"/>
    </xf>
    <xf numFmtId="0" fontId="1" fillId="0" borderId="16" xfId="0" applyFont="1" applyBorder="1" applyAlignment="1">
      <alignment vertical="top" wrapText="1"/>
    </xf>
    <xf numFmtId="0" fontId="5" fillId="2" borderId="8" xfId="0" applyFont="1" applyFill="1" applyBorder="1" applyAlignment="1">
      <alignment horizontal="center" wrapText="1" readingOrder="1"/>
    </xf>
    <xf numFmtId="0" fontId="1" fillId="0" borderId="18" xfId="0" applyFont="1" applyBorder="1" applyAlignment="1">
      <alignment vertical="top" wrapText="1"/>
    </xf>
    <xf numFmtId="0" fontId="3" fillId="2" borderId="7" xfId="0" applyFont="1" applyFill="1" applyBorder="1" applyAlignment="1">
      <alignment horizontal="center" wrapText="1" readingOrder="1"/>
    </xf>
    <xf numFmtId="0" fontId="1" fillId="0" borderId="15" xfId="0" applyFont="1" applyBorder="1" applyAlignment="1">
      <alignment vertical="top" wrapText="1"/>
    </xf>
    <xf numFmtId="0" fontId="5" fillId="2" borderId="6" xfId="0" applyFont="1" applyFill="1" applyBorder="1" applyAlignment="1">
      <alignment horizontal="center" vertical="top" wrapText="1" readingOrder="1"/>
    </xf>
    <xf numFmtId="0" fontId="1" fillId="0" borderId="14" xfId="0" applyFont="1" applyBorder="1" applyAlignment="1">
      <alignment vertical="top" wrapText="1"/>
    </xf>
    <xf numFmtId="0" fontId="5" fillId="2" borderId="13" xfId="0" applyFont="1" applyFill="1" applyBorder="1" applyAlignment="1">
      <alignment horizontal="center" vertical="top" wrapText="1" readingOrder="1"/>
    </xf>
    <xf numFmtId="0" fontId="1" fillId="0" borderId="12" xfId="0" applyFont="1" applyBorder="1" applyAlignment="1">
      <alignment vertical="top" wrapText="1"/>
    </xf>
    <xf numFmtId="0" fontId="5" fillId="2" borderId="11" xfId="0" applyFont="1" applyFill="1" applyBorder="1" applyAlignment="1">
      <alignment horizontal="center" vertical="top" wrapText="1" readingOrder="1"/>
    </xf>
    <xf numFmtId="0" fontId="1" fillId="0" borderId="10" xfId="0" applyFont="1" applyBorder="1" applyAlignment="1">
      <alignment vertical="top" wrapText="1"/>
    </xf>
    <xf numFmtId="0" fontId="5" fillId="2" borderId="8" xfId="0" applyFont="1" applyFill="1" applyBorder="1" applyAlignment="1">
      <alignment horizontal="center" vertical="top" wrapText="1" readingOrder="1"/>
    </xf>
    <xf numFmtId="0" fontId="5" fillId="2" borderId="17" xfId="0" applyFont="1" applyFill="1" applyBorder="1" applyAlignment="1">
      <alignment horizontal="center" vertical="top" wrapText="1" readingOrder="1"/>
    </xf>
    <xf numFmtId="0" fontId="10" fillId="0" borderId="0" xfId="0" applyFont="1" applyAlignment="1">
      <alignment horizontal="center" vertical="top" wrapText="1" readingOrder="1"/>
    </xf>
    <xf numFmtId="0" fontId="3" fillId="2" borderId="6" xfId="0" applyFont="1" applyFill="1" applyBorder="1" applyAlignment="1">
      <alignment horizontal="center" wrapText="1" readingOrder="1"/>
    </xf>
    <xf numFmtId="0" fontId="11" fillId="0" borderId="12" xfId="0" applyFont="1" applyBorder="1" applyAlignment="1">
      <alignment horizontal="center" vertical="center"/>
    </xf>
    <xf numFmtId="0" fontId="5" fillId="2" borderId="6" xfId="0" applyFont="1" applyFill="1" applyBorder="1" applyAlignment="1">
      <alignment horizontal="center" wrapText="1" readingOrder="1"/>
    </xf>
    <xf numFmtId="0" fontId="5" fillId="2" borderId="11" xfId="0" applyFont="1" applyFill="1" applyBorder="1" applyAlignment="1">
      <alignment horizontal="center" wrapText="1" readingOrder="1"/>
    </xf>
    <xf numFmtId="0" fontId="16" fillId="0" borderId="0" xfId="0" applyFont="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D2D3D4"/>
      <rgbColor rgb="00E6E7E8"/>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14</xdr:col>
      <xdr:colOff>606425</xdr:colOff>
      <xdr:row>26</xdr:row>
      <xdr:rowOff>165100</xdr:rowOff>
    </xdr:to>
    <xdr:sp macro="" textlink="">
      <xdr:nvSpPr>
        <xdr:cNvPr id="2" name="Rektangel 1">
          <a:extLst>
            <a:ext uri="{FF2B5EF4-FFF2-40B4-BE49-F238E27FC236}">
              <a16:creationId xmlns:a16="http://schemas.microsoft.com/office/drawing/2014/main" id="{E44C0D17-3A03-4E66-8245-507232D95F77}"/>
            </a:ext>
          </a:extLst>
        </xdr:cNvPr>
        <xdr:cNvSpPr/>
      </xdr:nvSpPr>
      <xdr:spPr>
        <a:xfrm>
          <a:off x="7905750" y="1047750"/>
          <a:ext cx="4352925" cy="4521200"/>
        </a:xfrm>
        <a:prstGeom prst="rect">
          <a:avLst/>
        </a:prstGeom>
        <a:solidFill>
          <a:srgbClr val="F7FED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nb-NO" sz="1100" b="1" i="0">
              <a:solidFill>
                <a:schemeClr val="tx1"/>
              </a:solidFill>
              <a:effectLst/>
              <a:latin typeface="+mn-lt"/>
              <a:ea typeface="+mn-ea"/>
              <a:cs typeface="+mn-cs"/>
            </a:rPr>
            <a:t>Tur-retur reise </a:t>
          </a:r>
        </a:p>
        <a:p>
          <a:pPr rtl="0" fontAlgn="base"/>
          <a:r>
            <a:rPr lang="nb-NO" sz="1100" b="0" i="0">
              <a:solidFill>
                <a:schemeClr val="tx1"/>
              </a:solidFill>
              <a:effectLst/>
              <a:latin typeface="+mn-lt"/>
              <a:ea typeface="+mn-ea"/>
              <a:cs typeface="+mn-cs"/>
            </a:rPr>
            <a:t>Dei fleste flyreiser er tur-retur uavhengig av om ein reiser med direktefly eller om ein byter fly ein eller fleire gonger. Ved ein tur-retur-reise tar ein ikkje omsyn til talet på flybyter eller kor mange lufthamner ein har vore innom på reisa.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Return trips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Most flights are round trips, regardless of whether they are direct or require a change of aircraft one or more times. When counting round trips, one doesn’t consider any aircraft changes or how many airports one has stopped at on the trip.</a:t>
          </a:r>
          <a:endParaRPr lang="nb-NO" sz="1100" b="0" i="0">
            <a:solidFill>
              <a:schemeClr val="tx1"/>
            </a:solidFill>
            <a:effectLst/>
            <a:latin typeface="+mn-lt"/>
            <a:ea typeface="+mn-ea"/>
            <a:cs typeface="+mn-cs"/>
          </a:endParaRPr>
        </a:p>
        <a:p>
          <a:pPr rtl="0" fontAlgn="base"/>
          <a:r>
            <a:rPr lang="nb-NO" sz="1100" b="0" i="0">
              <a:solidFill>
                <a:schemeClr val="tx1"/>
              </a:solidFill>
              <a:effectLst/>
              <a:latin typeface="+mn-lt"/>
              <a:ea typeface="+mn-ea"/>
              <a:cs typeface="+mn-cs"/>
            </a:rPr>
            <a:t> </a:t>
          </a:r>
        </a:p>
        <a:p>
          <a:pPr rtl="0" fontAlgn="base"/>
          <a:r>
            <a:rPr lang="nb-NO" sz="1100" b="1" i="0">
              <a:solidFill>
                <a:schemeClr val="tx1"/>
              </a:solidFill>
              <a:effectLst/>
              <a:latin typeface="+mn-lt"/>
              <a:ea typeface="+mn-ea"/>
              <a:cs typeface="+mn-cs"/>
            </a:rPr>
            <a:t>Terminalpassasjerar</a:t>
          </a:r>
          <a:r>
            <a:rPr lang="nb-NO" sz="1100" b="0" i="0">
              <a:solidFill>
                <a:schemeClr val="tx1"/>
              </a:solidFill>
              <a:effectLst/>
              <a:latin typeface="+mn-lt"/>
              <a:ea typeface="+mn-ea"/>
              <a:cs typeface="+mn-cs"/>
            </a:rPr>
            <a:t> </a:t>
          </a:r>
        </a:p>
        <a:p>
          <a:pPr rtl="0" fontAlgn="base"/>
          <a:r>
            <a:rPr lang="nb-NO" sz="1100" b="0" i="0">
              <a:solidFill>
                <a:schemeClr val="tx1"/>
              </a:solidFill>
              <a:effectLst/>
              <a:latin typeface="+mn-lt"/>
              <a:ea typeface="+mn-ea"/>
              <a:cs typeface="+mn-cs"/>
            </a:rPr>
            <a:t>Denne måten å telje på er lik ved alle lufthamner. Terminalpassasjerar er talet på passasjerar til og frå ein lufthamn. Alle passasjerar tel, uavhengig av om dei går på flyet på lufthamna, eller om dei kjem med fly frå ein anna lufthamn. Om ein  passasjer kjem med fly og reiser vidare med fly, tellast han to gonger ved denne lufthamna. Passasjerar som kjem med fly til lufthamna, men ikke går inn på lufthamna, altså sit i flyet, er i transit og reknast ikkje som terminalpassasjerar. Når vi sumerar terminalpassasjerar ved alle lufthamnene, blir dei rekna fleire gonger.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Terminal passengers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This method of counting is the same at all airports. Terminal passengers are the number of passengers to and from an airport. All passengers are counted, regardless of whether they are boarding the plane (from land side) at the airport or are arriving by aircraft from another airport. If a passenger arrives by aircraft and travels onward by aircraft, they are counted twice at the airport. Passengers who arrive by aircraft but don’t enter the airport, i.e. wait on the aircraft in transit, are not counted as terminal passengers. </a:t>
          </a:r>
          <a:endParaRPr lang="nb-NO" sz="1100">
            <a:solidFill>
              <a:schemeClr val="bg1">
                <a:lumMod val="50000"/>
              </a:schemeClr>
            </a:solidFill>
            <a:effectLst/>
            <a:latin typeface="+mn-lt"/>
            <a:ea typeface="+mn-ea"/>
            <a:cs typeface="+mn-cs"/>
          </a:endParaRPr>
        </a:p>
        <a:p>
          <a:pPr rtl="0" fontAlgn="base"/>
          <a:endParaRPr lang="nb-NO" sz="1100" b="0" i="0">
            <a:solidFill>
              <a:schemeClr val="tx1"/>
            </a:solidFill>
            <a:effectLst/>
            <a:latin typeface="+mn-lt"/>
            <a:ea typeface="+mn-ea"/>
            <a:cs typeface="+mn-cs"/>
          </a:endParaRPr>
        </a:p>
        <a:p>
          <a:pPr fontAlgn="auto"/>
          <a:endParaRPr lang="nb-N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showGridLines="0" tabSelected="1" workbookViewId="0">
      <pane ySplit="2" topLeftCell="A7" activePane="bottomLeft" state="frozen"/>
      <selection pane="bottomLeft" activeCell="J5" sqref="J5"/>
    </sheetView>
  </sheetViews>
  <sheetFormatPr baseColWidth="10" defaultColWidth="10.7265625" defaultRowHeight="14.5" x14ac:dyDescent="0.35"/>
  <cols>
    <col min="1" max="1" width="22.6328125" customWidth="1"/>
    <col min="2" max="2" width="13.453125" customWidth="1"/>
    <col min="3" max="3" width="13.54296875" customWidth="1"/>
    <col min="4" max="4" width="9.1796875" customWidth="1"/>
    <col min="5" max="6" width="13.453125" customWidth="1"/>
    <col min="7" max="7" width="9.1796875" customWidth="1"/>
    <col min="8" max="8" width="0" hidden="1" customWidth="1"/>
    <col min="9" max="9" width="8.7265625" customWidth="1"/>
  </cols>
  <sheetData>
    <row r="1" spans="1:10" ht="25.5" customHeight="1" x14ac:dyDescent="0.35">
      <c r="A1" s="62" t="s">
        <v>0</v>
      </c>
      <c r="B1" s="63"/>
      <c r="C1" s="63"/>
      <c r="D1" s="63"/>
      <c r="E1" s="63"/>
      <c r="F1" s="63"/>
      <c r="G1" s="63"/>
    </row>
    <row r="2" spans="1:10" ht="19.149999999999999" customHeight="1" x14ac:dyDescent="0.35"/>
    <row r="3" spans="1:10" ht="19.149999999999999" customHeight="1" x14ac:dyDescent="0.35">
      <c r="A3" s="53" t="s">
        <v>1</v>
      </c>
      <c r="B3" s="65" t="s">
        <v>173</v>
      </c>
      <c r="C3" s="66"/>
      <c r="D3" s="66"/>
      <c r="E3" s="66"/>
      <c r="F3" s="66"/>
      <c r="G3" s="66"/>
      <c r="J3" s="91" t="s">
        <v>175</v>
      </c>
    </row>
    <row r="4" spans="1:10" ht="19.149999999999999" customHeight="1" x14ac:dyDescent="0.35">
      <c r="A4" s="54" t="s">
        <v>1</v>
      </c>
      <c r="B4" s="55" t="s">
        <v>174</v>
      </c>
      <c r="C4" s="55"/>
      <c r="D4" s="56"/>
      <c r="E4" s="67" t="s">
        <v>4</v>
      </c>
      <c r="F4" s="68"/>
      <c r="G4" s="69"/>
    </row>
    <row r="5" spans="1:10" ht="19.149999999999999" customHeight="1" x14ac:dyDescent="0.35">
      <c r="A5" s="54" t="s">
        <v>1</v>
      </c>
      <c r="B5" s="57" t="s">
        <v>5</v>
      </c>
      <c r="C5" s="58" t="s">
        <v>6</v>
      </c>
      <c r="D5" s="58" t="s">
        <v>7</v>
      </c>
      <c r="E5" s="57" t="s">
        <v>5</v>
      </c>
      <c r="F5" s="57" t="s">
        <v>6</v>
      </c>
      <c r="G5" s="57" t="s">
        <v>7</v>
      </c>
    </row>
    <row r="6" spans="1:10" ht="19.149999999999999" customHeight="1" x14ac:dyDescent="0.35">
      <c r="A6" s="59" t="s">
        <v>8</v>
      </c>
      <c r="B6" s="60">
        <v>461888.5</v>
      </c>
      <c r="C6" s="60">
        <v>437127.5</v>
      </c>
      <c r="D6" s="61">
        <f>+B6/C6-1</f>
        <v>5.6644800430080577E-2</v>
      </c>
      <c r="E6" s="60">
        <v>4018428.5</v>
      </c>
      <c r="F6" s="60">
        <v>3831444.5</v>
      </c>
      <c r="G6" s="61">
        <f t="shared" ref="G6:G8" si="0">+E6/F6-1</f>
        <v>4.8802481674992348E-2</v>
      </c>
    </row>
    <row r="7" spans="1:10" ht="19.149999999999999" customHeight="1" x14ac:dyDescent="0.35">
      <c r="A7" s="59" t="s">
        <v>11</v>
      </c>
      <c r="B7" s="60">
        <v>941256</v>
      </c>
      <c r="C7" s="60">
        <v>919407</v>
      </c>
      <c r="D7" s="61">
        <f t="shared" ref="D7:D8" si="1">+B7/C7-1</f>
        <v>2.3764230639966799E-2</v>
      </c>
      <c r="E7" s="60">
        <v>9626904</v>
      </c>
      <c r="F7" s="60">
        <v>9256886</v>
      </c>
      <c r="G7" s="61">
        <f t="shared" si="0"/>
        <v>3.9972189351797027E-2</v>
      </c>
    </row>
    <row r="8" spans="1:10" ht="19.149999999999999" customHeight="1" x14ac:dyDescent="0.35">
      <c r="A8" s="59" t="s">
        <v>13</v>
      </c>
      <c r="B8" s="60">
        <f>SUM(B6:B7)</f>
        <v>1403144.5</v>
      </c>
      <c r="C8" s="60">
        <f>SUM(C6:C7)</f>
        <v>1356534.5</v>
      </c>
      <c r="D8" s="61">
        <f t="shared" si="1"/>
        <v>3.4359612674797368E-2</v>
      </c>
      <c r="E8" s="60">
        <f>SUM(E6:E7)</f>
        <v>13645332.5</v>
      </c>
      <c r="F8" s="60">
        <f>SUM(F6:F7)</f>
        <v>13088330.5</v>
      </c>
      <c r="G8" s="61">
        <f t="shared" si="0"/>
        <v>4.2557146612396402E-2</v>
      </c>
    </row>
    <row r="9" spans="1:10" ht="19.149999999999999" customHeight="1" x14ac:dyDescent="0.35"/>
    <row r="10" spans="1:10" x14ac:dyDescent="0.35">
      <c r="A10" s="1" t="s">
        <v>1</v>
      </c>
      <c r="B10" s="64" t="s">
        <v>2</v>
      </c>
      <c r="C10" s="63"/>
      <c r="D10" s="63"/>
      <c r="E10" s="63"/>
      <c r="F10" s="63"/>
      <c r="G10" s="63"/>
    </row>
    <row r="11" spans="1:10" x14ac:dyDescent="0.35">
      <c r="A11" s="2" t="s">
        <v>1</v>
      </c>
      <c r="B11" s="3" t="s">
        <v>3</v>
      </c>
      <c r="C11" s="3" t="s">
        <v>1</v>
      </c>
      <c r="D11" s="4" t="s">
        <v>1</v>
      </c>
      <c r="E11" s="5" t="s">
        <v>4</v>
      </c>
      <c r="F11" s="6" t="s">
        <v>1</v>
      </c>
      <c r="G11" s="7" t="s">
        <v>1</v>
      </c>
    </row>
    <row r="12" spans="1:10" x14ac:dyDescent="0.35">
      <c r="A12" s="2" t="s">
        <v>1</v>
      </c>
      <c r="B12" s="8" t="s">
        <v>5</v>
      </c>
      <c r="C12" s="9" t="s">
        <v>6</v>
      </c>
      <c r="D12" s="9" t="s">
        <v>7</v>
      </c>
      <c r="E12" s="8" t="s">
        <v>5</v>
      </c>
      <c r="F12" s="8" t="s">
        <v>6</v>
      </c>
      <c r="G12" s="8" t="s">
        <v>7</v>
      </c>
    </row>
    <row r="13" spans="1:10" x14ac:dyDescent="0.35">
      <c r="A13" s="10" t="s">
        <v>8</v>
      </c>
      <c r="B13" s="11">
        <v>2832136</v>
      </c>
      <c r="C13" s="11">
        <v>2765830</v>
      </c>
      <c r="D13" s="12">
        <v>2.3973273845464101E-2</v>
      </c>
      <c r="E13" s="11">
        <v>25228530</v>
      </c>
      <c r="F13" s="11">
        <v>24477285</v>
      </c>
      <c r="G13" s="12">
        <v>3.0691516644922E-2</v>
      </c>
    </row>
    <row r="14" spans="1:10" x14ac:dyDescent="0.35">
      <c r="A14" s="13" t="s">
        <v>9</v>
      </c>
      <c r="B14" s="14">
        <v>2830626</v>
      </c>
      <c r="C14" s="14">
        <v>2762650</v>
      </c>
      <c r="D14" s="15">
        <v>2.4605360794889002E-2</v>
      </c>
      <c r="E14" s="14">
        <v>25179468</v>
      </c>
      <c r="F14" s="14">
        <v>24413382</v>
      </c>
      <c r="G14" s="15">
        <v>3.1379757216759202E-2</v>
      </c>
    </row>
    <row r="15" spans="1:10" x14ac:dyDescent="0.35">
      <c r="A15" s="13" t="s">
        <v>10</v>
      </c>
      <c r="B15" s="14">
        <v>1510</v>
      </c>
      <c r="C15" s="14">
        <v>3180</v>
      </c>
      <c r="D15" s="15">
        <v>-0.52515723270440295</v>
      </c>
      <c r="E15" s="14">
        <v>49062</v>
      </c>
      <c r="F15" s="14">
        <v>63903</v>
      </c>
      <c r="G15" s="15">
        <v>-0.23224261771747801</v>
      </c>
    </row>
    <row r="16" spans="1:10" x14ac:dyDescent="0.35">
      <c r="A16" s="10" t="s">
        <v>11</v>
      </c>
      <c r="B16" s="11">
        <v>1951894</v>
      </c>
      <c r="C16" s="11">
        <v>1923118</v>
      </c>
      <c r="D16" s="12">
        <v>1.49632003860398E-2</v>
      </c>
      <c r="E16" s="11">
        <v>19448892</v>
      </c>
      <c r="F16" s="11">
        <v>18730100</v>
      </c>
      <c r="G16" s="12">
        <v>3.8376303383324199E-2</v>
      </c>
    </row>
    <row r="17" spans="1:7" x14ac:dyDescent="0.35">
      <c r="A17" s="13" t="s">
        <v>9</v>
      </c>
      <c r="B17" s="14">
        <v>1848677</v>
      </c>
      <c r="C17" s="14">
        <v>1812436</v>
      </c>
      <c r="D17" s="15">
        <v>1.9995740539252099E-2</v>
      </c>
      <c r="E17" s="14">
        <v>18155219</v>
      </c>
      <c r="F17" s="14">
        <v>17435443</v>
      </c>
      <c r="G17" s="15">
        <v>4.1282346539746703E-2</v>
      </c>
    </row>
    <row r="18" spans="1:7" x14ac:dyDescent="0.35">
      <c r="A18" s="13" t="s">
        <v>10</v>
      </c>
      <c r="B18" s="14">
        <v>103217</v>
      </c>
      <c r="C18" s="14">
        <v>110682</v>
      </c>
      <c r="D18" s="15">
        <v>-6.7445474422218599E-2</v>
      </c>
      <c r="E18" s="14">
        <v>1293673</v>
      </c>
      <c r="F18" s="14">
        <v>1294657</v>
      </c>
      <c r="G18" s="15">
        <v>-7.6004686955695596E-4</v>
      </c>
    </row>
    <row r="19" spans="1:7" x14ac:dyDescent="0.35">
      <c r="A19" s="10" t="s">
        <v>12</v>
      </c>
      <c r="B19" s="11">
        <v>47478</v>
      </c>
      <c r="C19" s="11">
        <v>44875</v>
      </c>
      <c r="D19" s="12">
        <v>5.8005571030640697E-2</v>
      </c>
      <c r="E19" s="11">
        <v>448929</v>
      </c>
      <c r="F19" s="11">
        <v>416703</v>
      </c>
      <c r="G19" s="12">
        <v>7.7335656330767999E-2</v>
      </c>
    </row>
    <row r="20" spans="1:7" x14ac:dyDescent="0.35">
      <c r="A20" s="10" t="s">
        <v>13</v>
      </c>
      <c r="B20" s="11">
        <v>4831508</v>
      </c>
      <c r="C20" s="11">
        <v>4733823</v>
      </c>
      <c r="D20" s="12">
        <v>2.0635541295058998E-2</v>
      </c>
      <c r="E20" s="11">
        <v>45126351</v>
      </c>
      <c r="F20" s="11">
        <v>43624088</v>
      </c>
      <c r="G20" s="12">
        <v>3.4436547991559201E-2</v>
      </c>
    </row>
    <row r="21" spans="1:7" ht="16" customHeight="1" x14ac:dyDescent="0.35"/>
    <row r="22" spans="1:7" x14ac:dyDescent="0.35">
      <c r="A22" s="1" t="s">
        <v>1</v>
      </c>
      <c r="B22" s="64" t="s">
        <v>14</v>
      </c>
      <c r="C22" s="63"/>
      <c r="D22" s="63"/>
      <c r="E22" s="63"/>
      <c r="F22" s="63"/>
      <c r="G22" s="63"/>
    </row>
    <row r="23" spans="1:7" x14ac:dyDescent="0.35">
      <c r="A23" s="2" t="s">
        <v>1</v>
      </c>
      <c r="B23" s="16" t="s">
        <v>3</v>
      </c>
      <c r="C23" s="3" t="s">
        <v>1</v>
      </c>
      <c r="D23" s="4" t="s">
        <v>1</v>
      </c>
      <c r="E23" s="17" t="s">
        <v>4</v>
      </c>
      <c r="F23" s="6" t="s">
        <v>1</v>
      </c>
      <c r="G23" s="7" t="s">
        <v>1</v>
      </c>
    </row>
    <row r="24" spans="1:7" x14ac:dyDescent="0.35">
      <c r="A24" s="2" t="s">
        <v>1</v>
      </c>
      <c r="B24" s="8" t="s">
        <v>5</v>
      </c>
      <c r="C24" s="9" t="s">
        <v>6</v>
      </c>
      <c r="D24" s="9" t="s">
        <v>7</v>
      </c>
      <c r="E24" s="8" t="s">
        <v>5</v>
      </c>
      <c r="F24" s="8" t="s">
        <v>6</v>
      </c>
      <c r="G24" s="8" t="s">
        <v>7</v>
      </c>
    </row>
    <row r="25" spans="1:7" x14ac:dyDescent="0.35">
      <c r="A25" s="10" t="s">
        <v>8</v>
      </c>
      <c r="B25" s="11">
        <v>38109</v>
      </c>
      <c r="C25" s="11">
        <v>37680</v>
      </c>
      <c r="D25" s="12">
        <v>1.13853503184713E-2</v>
      </c>
      <c r="E25" s="11">
        <v>347636</v>
      </c>
      <c r="F25" s="11">
        <v>340202</v>
      </c>
      <c r="G25" s="12">
        <v>2.1851723387869601E-2</v>
      </c>
    </row>
    <row r="26" spans="1:7" x14ac:dyDescent="0.35">
      <c r="A26" s="13" t="s">
        <v>9</v>
      </c>
      <c r="B26" s="14">
        <v>37663</v>
      </c>
      <c r="C26" s="14">
        <v>36856</v>
      </c>
      <c r="D26" s="15">
        <v>2.1896027783807299E-2</v>
      </c>
      <c r="E26" s="14">
        <v>341992</v>
      </c>
      <c r="F26" s="14">
        <v>332641</v>
      </c>
      <c r="G26" s="15">
        <v>2.8111387351529099E-2</v>
      </c>
    </row>
    <row r="27" spans="1:7" x14ac:dyDescent="0.35">
      <c r="A27" s="13" t="s">
        <v>10</v>
      </c>
      <c r="B27" s="14">
        <v>157</v>
      </c>
      <c r="C27" s="14">
        <v>381</v>
      </c>
      <c r="D27" s="15">
        <v>-0.58792650918635203</v>
      </c>
      <c r="E27" s="14">
        <v>2907</v>
      </c>
      <c r="F27" s="14">
        <v>3787</v>
      </c>
      <c r="G27" s="15">
        <v>-0.23237391074729299</v>
      </c>
    </row>
    <row r="28" spans="1:7" x14ac:dyDescent="0.35">
      <c r="A28" s="13" t="s">
        <v>15</v>
      </c>
      <c r="B28" s="14">
        <v>289</v>
      </c>
      <c r="C28" s="14">
        <v>443</v>
      </c>
      <c r="D28" s="15">
        <v>-0.347629796839729</v>
      </c>
      <c r="E28" s="14">
        <v>2737</v>
      </c>
      <c r="F28" s="14">
        <v>3774</v>
      </c>
      <c r="G28" s="15">
        <v>-0.27477477477477502</v>
      </c>
    </row>
    <row r="29" spans="1:7" x14ac:dyDescent="0.35">
      <c r="A29" s="10" t="s">
        <v>11</v>
      </c>
      <c r="B29" s="11">
        <v>15579</v>
      </c>
      <c r="C29" s="11">
        <v>15898</v>
      </c>
      <c r="D29" s="12">
        <v>-2.0065417033589099E-2</v>
      </c>
      <c r="E29" s="11">
        <v>154764</v>
      </c>
      <c r="F29" s="11">
        <v>153497</v>
      </c>
      <c r="G29" s="12">
        <v>8.2542329817520896E-3</v>
      </c>
    </row>
    <row r="30" spans="1:7" x14ac:dyDescent="0.35">
      <c r="A30" s="13" t="s">
        <v>9</v>
      </c>
      <c r="B30" s="14">
        <v>14159</v>
      </c>
      <c r="C30" s="14">
        <v>14299</v>
      </c>
      <c r="D30" s="15">
        <v>-9.7908944681446303E-3</v>
      </c>
      <c r="E30" s="14">
        <v>138091</v>
      </c>
      <c r="F30" s="14">
        <v>136090</v>
      </c>
      <c r="G30" s="15">
        <v>1.47035050334338E-2</v>
      </c>
    </row>
    <row r="31" spans="1:7" x14ac:dyDescent="0.35">
      <c r="A31" s="13" t="s">
        <v>10</v>
      </c>
      <c r="B31" s="14">
        <v>761</v>
      </c>
      <c r="C31" s="14">
        <v>994</v>
      </c>
      <c r="D31" s="15">
        <v>-0.234406438631791</v>
      </c>
      <c r="E31" s="14">
        <v>10787</v>
      </c>
      <c r="F31" s="14">
        <v>11621</v>
      </c>
      <c r="G31" s="15">
        <v>-7.1766629377850402E-2</v>
      </c>
    </row>
    <row r="32" spans="1:7" x14ac:dyDescent="0.35">
      <c r="A32" s="13" t="s">
        <v>15</v>
      </c>
      <c r="B32" s="14">
        <v>659</v>
      </c>
      <c r="C32" s="14">
        <v>605</v>
      </c>
      <c r="D32" s="15">
        <v>8.9256198347107393E-2</v>
      </c>
      <c r="E32" s="14">
        <v>5886</v>
      </c>
      <c r="F32" s="14">
        <v>5786</v>
      </c>
      <c r="G32" s="15">
        <v>1.7283097131005901E-2</v>
      </c>
    </row>
    <row r="33" spans="1:7" x14ac:dyDescent="0.35">
      <c r="A33" s="10" t="s">
        <v>12</v>
      </c>
      <c r="B33" s="11">
        <v>3335</v>
      </c>
      <c r="C33" s="11">
        <v>3116</v>
      </c>
      <c r="D33" s="12">
        <v>7.0282413350449296E-2</v>
      </c>
      <c r="E33" s="11">
        <v>31668</v>
      </c>
      <c r="F33" s="11">
        <v>29484</v>
      </c>
      <c r="G33" s="12">
        <v>7.4074074074074098E-2</v>
      </c>
    </row>
    <row r="34" spans="1:7" x14ac:dyDescent="0.35">
      <c r="A34" s="10" t="s">
        <v>16</v>
      </c>
      <c r="B34" s="11">
        <v>57023</v>
      </c>
      <c r="C34" s="11">
        <v>56694</v>
      </c>
      <c r="D34" s="12">
        <v>5.8030832186827504E-3</v>
      </c>
      <c r="E34" s="11">
        <v>534068</v>
      </c>
      <c r="F34" s="11">
        <v>523183</v>
      </c>
      <c r="G34" s="12">
        <v>2.08053396230382E-2</v>
      </c>
    </row>
    <row r="35" spans="1:7" ht="0.25" customHeight="1" x14ac:dyDescent="0.35"/>
    <row r="36" spans="1:7" x14ac:dyDescent="0.35">
      <c r="A36" s="13" t="s">
        <v>17</v>
      </c>
      <c r="B36" s="14">
        <v>7157</v>
      </c>
      <c r="C36" s="14">
        <v>6664</v>
      </c>
      <c r="D36" s="15">
        <v>7.3979591836734707E-2</v>
      </c>
      <c r="E36" s="14">
        <v>78484</v>
      </c>
      <c r="F36" s="14">
        <v>82312</v>
      </c>
      <c r="G36" s="15">
        <v>-4.6505977257264998E-2</v>
      </c>
    </row>
    <row r="37" spans="1:7" x14ac:dyDescent="0.35">
      <c r="A37" s="10" t="s">
        <v>18</v>
      </c>
      <c r="B37" s="11">
        <v>64180</v>
      </c>
      <c r="C37" s="11">
        <v>63358</v>
      </c>
      <c r="D37" s="12">
        <v>1.2973894377979101E-2</v>
      </c>
      <c r="E37" s="11">
        <v>612552</v>
      </c>
      <c r="F37" s="11">
        <v>605495</v>
      </c>
      <c r="G37" s="12">
        <v>1.1654926960586001E-2</v>
      </c>
    </row>
    <row r="38" spans="1:7" ht="0" hidden="1" customHeight="1" x14ac:dyDescent="0.35"/>
  </sheetData>
  <mergeCells count="5">
    <mergeCell ref="A1:G1"/>
    <mergeCell ref="B10:G10"/>
    <mergeCell ref="B22:G22"/>
    <mergeCell ref="B3:G3"/>
    <mergeCell ref="E4:G4"/>
  </mergeCells>
  <pageMargins left="0.25" right="0.25" top="0.75" bottom="0.75" header="0.3" footer="0.3"/>
  <pageSetup paperSize="9" scale="78" fitToWidth="0" orientation="landscape" horizontalDpi="300" verticalDpi="300" r:id="rId1"/>
  <headerFooter alignWithMargins="0">
    <oddFooter>&amp;L&amp;"Arial,Regular"&amp;7 Rapportdato 07.11.2025 11:19:36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2F988-D974-4BCA-964E-AF6E7CEDA82E}">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0.7265625" defaultRowHeight="14.5" x14ac:dyDescent="0.35"/>
  <cols>
    <col min="1" max="1" width="28.26953125" customWidth="1"/>
    <col min="2" max="2" width="7" customWidth="1"/>
    <col min="3" max="3" width="11.26953125" customWidth="1"/>
    <col min="4" max="4" width="8.6328125" customWidth="1"/>
    <col min="5" max="5" width="11.26953125" customWidth="1"/>
    <col min="6" max="6" width="8.08984375" customWidth="1"/>
    <col min="7" max="7" width="11.26953125" customWidth="1"/>
    <col min="8" max="8" width="8.6328125" customWidth="1"/>
    <col min="9" max="9" width="11.26953125" customWidth="1"/>
    <col min="10" max="10" width="8.08984375" customWidth="1"/>
    <col min="11" max="11" width="8.6328125" customWidth="1"/>
    <col min="12" max="12" width="8.08984375" customWidth="1"/>
    <col min="13" max="13" width="8.6328125" customWidth="1"/>
    <col min="14" max="14" width="8.08984375" customWidth="1"/>
    <col min="15" max="15" width="8.6328125" customWidth="1"/>
    <col min="16" max="16" width="11.26953125" customWidth="1"/>
    <col min="17" max="17" width="8.08984375" customWidth="1"/>
    <col min="18" max="18" width="0" hidden="1" customWidth="1"/>
    <col min="19" max="19" width="7.36328125" customWidth="1"/>
  </cols>
  <sheetData>
    <row r="1" spans="1:17" ht="14.15" customHeight="1" x14ac:dyDescent="0.35"/>
    <row r="2" spans="1:17" ht="27.25" customHeight="1" x14ac:dyDescent="0.35">
      <c r="A2" s="62" t="s">
        <v>116</v>
      </c>
      <c r="B2" s="63"/>
      <c r="C2" s="63"/>
      <c r="D2" s="63"/>
      <c r="E2" s="63"/>
      <c r="F2" s="63"/>
      <c r="G2" s="63"/>
      <c r="H2" s="63"/>
      <c r="I2" s="63"/>
      <c r="J2" s="63"/>
      <c r="K2" s="63"/>
      <c r="L2" s="63"/>
      <c r="M2" s="63"/>
      <c r="N2" s="63"/>
      <c r="O2" s="63"/>
      <c r="P2" s="63"/>
      <c r="Q2" s="63"/>
    </row>
    <row r="3" spans="1:17" ht="12.25" customHeight="1" x14ac:dyDescent="0.35"/>
    <row r="4" spans="1:17" x14ac:dyDescent="0.35">
      <c r="A4" s="41" t="s">
        <v>1</v>
      </c>
      <c r="B4" s="41" t="s">
        <v>1</v>
      </c>
      <c r="C4" s="70" t="s">
        <v>115</v>
      </c>
      <c r="D4" s="71"/>
      <c r="E4" s="71"/>
      <c r="F4" s="71"/>
      <c r="G4" s="71"/>
      <c r="H4" s="71"/>
      <c r="I4" s="71"/>
      <c r="J4" s="71"/>
      <c r="K4" s="40" t="s">
        <v>1</v>
      </c>
      <c r="L4" s="40" t="s">
        <v>1</v>
      </c>
      <c r="M4" s="40" t="s">
        <v>1</v>
      </c>
      <c r="N4" s="39" t="s">
        <v>1</v>
      </c>
      <c r="O4" s="38" t="s">
        <v>1</v>
      </c>
      <c r="P4" s="72" t="s">
        <v>1</v>
      </c>
      <c r="Q4" s="73"/>
    </row>
    <row r="5" spans="1:17" ht="15" x14ac:dyDescent="0.35">
      <c r="A5" s="34" t="s">
        <v>1</v>
      </c>
      <c r="B5" s="34" t="s">
        <v>1</v>
      </c>
      <c r="C5" s="74" t="s">
        <v>8</v>
      </c>
      <c r="D5" s="75"/>
      <c r="E5" s="75"/>
      <c r="F5" s="75"/>
      <c r="G5" s="74" t="s">
        <v>11</v>
      </c>
      <c r="H5" s="75"/>
      <c r="I5" s="75"/>
      <c r="J5" s="75"/>
      <c r="K5" s="37" t="s">
        <v>1</v>
      </c>
      <c r="L5" s="36" t="s">
        <v>1</v>
      </c>
      <c r="M5" s="72" t="s">
        <v>114</v>
      </c>
      <c r="N5" s="73"/>
      <c r="O5" s="35" t="s">
        <v>113</v>
      </c>
      <c r="P5" s="76" t="s">
        <v>112</v>
      </c>
      <c r="Q5" s="77"/>
    </row>
    <row r="6" spans="1:17" x14ac:dyDescent="0.35">
      <c r="A6" s="34" t="s">
        <v>1</v>
      </c>
      <c r="B6" s="34" t="s">
        <v>1</v>
      </c>
      <c r="C6" s="33" t="s">
        <v>111</v>
      </c>
      <c r="D6" s="33" t="s">
        <v>110</v>
      </c>
      <c r="E6" s="78" t="s">
        <v>109</v>
      </c>
      <c r="F6" s="79"/>
      <c r="G6" s="33" t="s">
        <v>111</v>
      </c>
      <c r="H6" s="33" t="s">
        <v>110</v>
      </c>
      <c r="I6" s="78" t="s">
        <v>109</v>
      </c>
      <c r="J6" s="79"/>
      <c r="K6" s="80" t="s">
        <v>12</v>
      </c>
      <c r="L6" s="81"/>
      <c r="M6" s="82" t="s">
        <v>108</v>
      </c>
      <c r="N6" s="83"/>
      <c r="O6" s="32" t="s">
        <v>1</v>
      </c>
      <c r="P6" s="82" t="s">
        <v>1</v>
      </c>
      <c r="Q6" s="83"/>
    </row>
    <row r="7" spans="1:17" x14ac:dyDescent="0.35">
      <c r="A7" s="31" t="s">
        <v>107</v>
      </c>
      <c r="B7" s="30" t="s">
        <v>106</v>
      </c>
      <c r="C7" s="29" t="s">
        <v>105</v>
      </c>
      <c r="D7" s="27" t="s">
        <v>105</v>
      </c>
      <c r="E7" s="27" t="s">
        <v>105</v>
      </c>
      <c r="F7" s="27" t="s">
        <v>7</v>
      </c>
      <c r="G7" s="27" t="s">
        <v>105</v>
      </c>
      <c r="H7" s="27" t="s">
        <v>105</v>
      </c>
      <c r="I7" s="27" t="s">
        <v>105</v>
      </c>
      <c r="J7" s="28" t="s">
        <v>7</v>
      </c>
      <c r="K7" s="27" t="s">
        <v>105</v>
      </c>
      <c r="L7" s="27" t="s">
        <v>7</v>
      </c>
      <c r="M7" s="27" t="s">
        <v>105</v>
      </c>
      <c r="N7" s="27" t="s">
        <v>7</v>
      </c>
      <c r="O7" s="27" t="s">
        <v>105</v>
      </c>
      <c r="P7" s="27" t="s">
        <v>105</v>
      </c>
      <c r="Q7" s="27" t="s">
        <v>7</v>
      </c>
    </row>
    <row r="8" spans="1:17" ht="3" customHeight="1" x14ac:dyDescent="0.35">
      <c r="A8" s="26" t="s">
        <v>1</v>
      </c>
      <c r="B8" s="25" t="s">
        <v>1</v>
      </c>
      <c r="C8" s="24" t="s">
        <v>1</v>
      </c>
      <c r="D8" s="22" t="s">
        <v>1</v>
      </c>
      <c r="E8" s="22" t="s">
        <v>1</v>
      </c>
      <c r="F8" s="22" t="s">
        <v>1</v>
      </c>
      <c r="G8" s="22" t="s">
        <v>1</v>
      </c>
      <c r="H8" s="22" t="s">
        <v>1</v>
      </c>
      <c r="I8" s="22" t="s">
        <v>1</v>
      </c>
      <c r="J8" s="23" t="s">
        <v>1</v>
      </c>
      <c r="K8" s="22" t="s">
        <v>1</v>
      </c>
      <c r="L8" s="22" t="s">
        <v>1</v>
      </c>
      <c r="M8" s="22" t="s">
        <v>1</v>
      </c>
      <c r="N8" s="22" t="s">
        <v>1</v>
      </c>
      <c r="O8" s="22" t="s">
        <v>1</v>
      </c>
      <c r="P8" s="22" t="s">
        <v>1</v>
      </c>
      <c r="Q8" s="22" t="s">
        <v>1</v>
      </c>
    </row>
    <row r="9" spans="1:17" x14ac:dyDescent="0.35">
      <c r="A9" s="21" t="s">
        <v>104</v>
      </c>
      <c r="B9" s="21" t="s">
        <v>103</v>
      </c>
      <c r="C9" s="19">
        <v>31081</v>
      </c>
      <c r="D9" s="19">
        <v>1762</v>
      </c>
      <c r="E9" s="19">
        <v>32843</v>
      </c>
      <c r="F9" s="18">
        <v>5.4417619108771E-2</v>
      </c>
      <c r="G9" s="20"/>
      <c r="H9" s="20"/>
      <c r="I9" s="20"/>
      <c r="J9" s="20"/>
      <c r="K9" s="20"/>
      <c r="L9" s="20"/>
      <c r="M9" s="19">
        <v>32843</v>
      </c>
      <c r="N9" s="18">
        <v>5.4417619108771E-2</v>
      </c>
      <c r="O9" s="19">
        <v>533</v>
      </c>
      <c r="P9" s="19">
        <v>33376</v>
      </c>
      <c r="Q9" s="18">
        <v>6.6939453999104906E-2</v>
      </c>
    </row>
    <row r="10" spans="1:17" x14ac:dyDescent="0.35">
      <c r="A10" s="21" t="s">
        <v>102</v>
      </c>
      <c r="B10" s="21" t="s">
        <v>101</v>
      </c>
      <c r="C10" s="19">
        <v>5078</v>
      </c>
      <c r="D10" s="19">
        <v>44</v>
      </c>
      <c r="E10" s="19">
        <v>5122</v>
      </c>
      <c r="F10" s="18">
        <v>6.9311064718162799E-2</v>
      </c>
      <c r="G10" s="20"/>
      <c r="H10" s="20"/>
      <c r="I10" s="20"/>
      <c r="J10" s="20"/>
      <c r="K10" s="20"/>
      <c r="L10" s="20"/>
      <c r="M10" s="19">
        <v>5122</v>
      </c>
      <c r="N10" s="18">
        <v>6.9311064718162799E-2</v>
      </c>
      <c r="O10" s="19">
        <v>1844</v>
      </c>
      <c r="P10" s="19">
        <v>6966</v>
      </c>
      <c r="Q10" s="18">
        <v>0.16527266644362701</v>
      </c>
    </row>
    <row r="11" spans="1:17" x14ac:dyDescent="0.35">
      <c r="A11" s="21" t="s">
        <v>100</v>
      </c>
      <c r="B11" s="21" t="s">
        <v>99</v>
      </c>
      <c r="C11" s="19">
        <v>16939</v>
      </c>
      <c r="D11" s="20"/>
      <c r="E11" s="19">
        <v>16939</v>
      </c>
      <c r="F11" s="18">
        <v>7.1207234553848101E-2</v>
      </c>
      <c r="G11" s="20"/>
      <c r="H11" s="20"/>
      <c r="I11" s="20"/>
      <c r="J11" s="20"/>
      <c r="K11" s="20"/>
      <c r="L11" s="20"/>
      <c r="M11" s="19">
        <v>16939</v>
      </c>
      <c r="N11" s="18">
        <v>7.1207234553848101E-2</v>
      </c>
      <c r="O11" s="19">
        <v>0</v>
      </c>
      <c r="P11" s="19">
        <v>16939</v>
      </c>
      <c r="Q11" s="18">
        <v>7.1207234553848101E-2</v>
      </c>
    </row>
    <row r="12" spans="1:17" x14ac:dyDescent="0.35">
      <c r="A12" s="21" t="s">
        <v>98</v>
      </c>
      <c r="B12" s="21" t="s">
        <v>97</v>
      </c>
      <c r="C12" s="19">
        <v>304724</v>
      </c>
      <c r="D12" s="19">
        <v>67830</v>
      </c>
      <c r="E12" s="19">
        <v>372554</v>
      </c>
      <c r="F12" s="18">
        <v>9.6992689276799904E-4</v>
      </c>
      <c r="G12" s="19">
        <v>223395</v>
      </c>
      <c r="H12" s="19">
        <v>11186</v>
      </c>
      <c r="I12" s="19">
        <v>234581</v>
      </c>
      <c r="J12" s="18">
        <v>6.2587197187947294E-2</v>
      </c>
      <c r="K12" s="19">
        <v>15602</v>
      </c>
      <c r="L12" s="18">
        <v>2.5703637064644598E-3</v>
      </c>
      <c r="M12" s="19">
        <v>622737</v>
      </c>
      <c r="N12" s="18">
        <v>2.33649236917828E-2</v>
      </c>
      <c r="O12" s="19">
        <v>0</v>
      </c>
      <c r="P12" s="19">
        <v>622737</v>
      </c>
      <c r="Q12" s="18">
        <v>2.2657404670410899E-2</v>
      </c>
    </row>
    <row r="13" spans="1:17" x14ac:dyDescent="0.35">
      <c r="A13" s="21" t="s">
        <v>96</v>
      </c>
      <c r="B13" s="21" t="s">
        <v>95</v>
      </c>
      <c r="C13" s="19">
        <v>401</v>
      </c>
      <c r="D13" s="19">
        <v>6</v>
      </c>
      <c r="E13" s="19">
        <v>407</v>
      </c>
      <c r="F13" s="18">
        <v>-5.3488372093023297E-2</v>
      </c>
      <c r="G13" s="20"/>
      <c r="H13" s="20"/>
      <c r="I13" s="20"/>
      <c r="J13" s="20"/>
      <c r="K13" s="20"/>
      <c r="L13" s="20"/>
      <c r="M13" s="19">
        <v>407</v>
      </c>
      <c r="N13" s="18">
        <v>-5.3488372093023297E-2</v>
      </c>
      <c r="O13" s="19">
        <v>914</v>
      </c>
      <c r="P13" s="19">
        <v>1321</v>
      </c>
      <c r="Q13" s="18">
        <v>-9.7677595628415298E-2</v>
      </c>
    </row>
    <row r="14" spans="1:17" x14ac:dyDescent="0.35">
      <c r="A14" s="21" t="s">
        <v>94</v>
      </c>
      <c r="B14" s="21" t="s">
        <v>93</v>
      </c>
      <c r="C14" s="19">
        <v>116226</v>
      </c>
      <c r="D14" s="19">
        <v>55182</v>
      </c>
      <c r="E14" s="19">
        <v>171408</v>
      </c>
      <c r="F14" s="18">
        <v>1.6582449647711901E-2</v>
      </c>
      <c r="G14" s="19">
        <v>3154</v>
      </c>
      <c r="H14" s="19">
        <v>304</v>
      </c>
      <c r="I14" s="19">
        <v>3458</v>
      </c>
      <c r="J14" s="18">
        <v>0.51004366812227098</v>
      </c>
      <c r="K14" s="20"/>
      <c r="L14" s="20"/>
      <c r="M14" s="19">
        <v>174866</v>
      </c>
      <c r="N14" s="18">
        <v>2.3194579349568801E-2</v>
      </c>
      <c r="O14" s="19">
        <v>5873</v>
      </c>
      <c r="P14" s="19">
        <v>180739</v>
      </c>
      <c r="Q14" s="18">
        <v>1.96610513726065E-2</v>
      </c>
    </row>
    <row r="15" spans="1:17" x14ac:dyDescent="0.35">
      <c r="A15" s="21" t="s">
        <v>92</v>
      </c>
      <c r="B15" s="21" t="s">
        <v>91</v>
      </c>
      <c r="C15" s="19">
        <v>9323</v>
      </c>
      <c r="D15" s="19">
        <v>54</v>
      </c>
      <c r="E15" s="19">
        <v>9377</v>
      </c>
      <c r="F15" s="18">
        <v>-7.7248677248677204E-3</v>
      </c>
      <c r="G15" s="20"/>
      <c r="H15" s="20"/>
      <c r="I15" s="20"/>
      <c r="J15" s="20"/>
      <c r="K15" s="19">
        <v>2050</v>
      </c>
      <c r="L15" s="18">
        <v>-0.36942479237157799</v>
      </c>
      <c r="M15" s="19">
        <v>11427</v>
      </c>
      <c r="N15" s="18">
        <v>-0.10030706243602899</v>
      </c>
      <c r="O15" s="19">
        <v>552</v>
      </c>
      <c r="P15" s="19">
        <v>11979</v>
      </c>
      <c r="Q15" s="18">
        <v>-7.6193414051052705E-2</v>
      </c>
    </row>
    <row r="16" spans="1:17" x14ac:dyDescent="0.35">
      <c r="A16" s="21" t="s">
        <v>90</v>
      </c>
      <c r="B16" s="21" t="s">
        <v>89</v>
      </c>
      <c r="C16" s="19">
        <v>791</v>
      </c>
      <c r="D16" s="19">
        <v>10</v>
      </c>
      <c r="E16" s="19">
        <v>801</v>
      </c>
      <c r="F16" s="18">
        <v>-0.212389380530973</v>
      </c>
      <c r="G16" s="20"/>
      <c r="H16" s="20"/>
      <c r="I16" s="20"/>
      <c r="J16" s="20"/>
      <c r="K16" s="20"/>
      <c r="L16" s="20"/>
      <c r="M16" s="19">
        <v>801</v>
      </c>
      <c r="N16" s="18">
        <v>-0.212389380530973</v>
      </c>
      <c r="O16" s="19">
        <v>687</v>
      </c>
      <c r="P16" s="19">
        <v>1488</v>
      </c>
      <c r="Q16" s="18">
        <v>-0.31047265987025002</v>
      </c>
    </row>
    <row r="17" spans="1:17" x14ac:dyDescent="0.35">
      <c r="A17" s="21" t="s">
        <v>88</v>
      </c>
      <c r="B17" s="21" t="s">
        <v>87</v>
      </c>
      <c r="C17" s="19">
        <v>9662</v>
      </c>
      <c r="D17" s="19">
        <v>92</v>
      </c>
      <c r="E17" s="19">
        <v>9754</v>
      </c>
      <c r="F17" s="18">
        <v>-5.0982681455536097E-2</v>
      </c>
      <c r="G17" s="20"/>
      <c r="H17" s="20"/>
      <c r="I17" s="20"/>
      <c r="J17" s="20"/>
      <c r="K17" s="19">
        <v>2721</v>
      </c>
      <c r="L17" s="18">
        <v>7.5494071146245095E-2</v>
      </c>
      <c r="M17" s="19">
        <v>12475</v>
      </c>
      <c r="N17" s="18">
        <v>-2.5999375390381E-2</v>
      </c>
      <c r="O17" s="19">
        <v>0</v>
      </c>
      <c r="P17" s="19">
        <v>12475</v>
      </c>
      <c r="Q17" s="18">
        <v>-4.4427422443508197E-2</v>
      </c>
    </row>
    <row r="18" spans="1:17" x14ac:dyDescent="0.35">
      <c r="A18" s="21" t="s">
        <v>86</v>
      </c>
      <c r="B18" s="21" t="s">
        <v>85</v>
      </c>
      <c r="C18" s="19">
        <v>7542</v>
      </c>
      <c r="D18" s="19">
        <v>14</v>
      </c>
      <c r="E18" s="19">
        <v>7556</v>
      </c>
      <c r="F18" s="18">
        <v>1.7232094776521299E-2</v>
      </c>
      <c r="G18" s="20"/>
      <c r="H18" s="20"/>
      <c r="I18" s="20"/>
      <c r="J18" s="20"/>
      <c r="K18" s="20"/>
      <c r="L18" s="20"/>
      <c r="M18" s="19">
        <v>7556</v>
      </c>
      <c r="N18" s="18">
        <v>1.7232094776521299E-2</v>
      </c>
      <c r="O18" s="19">
        <v>0</v>
      </c>
      <c r="P18" s="19">
        <v>7556</v>
      </c>
      <c r="Q18" s="18">
        <v>1.7232094776521299E-2</v>
      </c>
    </row>
    <row r="19" spans="1:17" x14ac:dyDescent="0.35">
      <c r="A19" s="21" t="s">
        <v>84</v>
      </c>
      <c r="B19" s="21" t="s">
        <v>83</v>
      </c>
      <c r="C19" s="19">
        <v>10385</v>
      </c>
      <c r="D19" s="19">
        <v>888</v>
      </c>
      <c r="E19" s="19">
        <v>11273</v>
      </c>
      <c r="F19" s="18">
        <v>-2.34753984753985E-2</v>
      </c>
      <c r="G19" s="20"/>
      <c r="H19" s="20"/>
      <c r="I19" s="20"/>
      <c r="J19" s="20"/>
      <c r="K19" s="19">
        <v>2044</v>
      </c>
      <c r="L19" s="18">
        <v>-7.0909090909090894E-2</v>
      </c>
      <c r="M19" s="19">
        <v>13317</v>
      </c>
      <c r="N19" s="18">
        <v>-3.1068102444703101E-2</v>
      </c>
      <c r="O19" s="19">
        <v>3178</v>
      </c>
      <c r="P19" s="19">
        <v>16495</v>
      </c>
      <c r="Q19" s="18">
        <v>-6.1456889799361304E-3</v>
      </c>
    </row>
    <row r="20" spans="1:17" x14ac:dyDescent="0.35">
      <c r="A20" s="21" t="s">
        <v>82</v>
      </c>
      <c r="B20" s="21" t="s">
        <v>81</v>
      </c>
      <c r="C20" s="19">
        <v>71426</v>
      </c>
      <c r="D20" s="19">
        <v>1456</v>
      </c>
      <c r="E20" s="19">
        <v>72882</v>
      </c>
      <c r="F20" s="18">
        <v>8.9058904396162694E-2</v>
      </c>
      <c r="G20" s="19">
        <v>4568</v>
      </c>
      <c r="H20" s="19">
        <v>38</v>
      </c>
      <c r="I20" s="19">
        <v>4606</v>
      </c>
      <c r="J20" s="18">
        <v>0.45345534869043902</v>
      </c>
      <c r="K20" s="20"/>
      <c r="L20" s="20"/>
      <c r="M20" s="19">
        <v>77488</v>
      </c>
      <c r="N20" s="18">
        <v>0.10553423406714101</v>
      </c>
      <c r="O20" s="19">
        <v>1774</v>
      </c>
      <c r="P20" s="19">
        <v>79262</v>
      </c>
      <c r="Q20" s="18">
        <v>0.124746349562231</v>
      </c>
    </row>
    <row r="21" spans="1:17" x14ac:dyDescent="0.35">
      <c r="A21" s="21" t="s">
        <v>80</v>
      </c>
      <c r="B21" s="21" t="s">
        <v>79</v>
      </c>
      <c r="C21" s="19">
        <v>1287</v>
      </c>
      <c r="D21" s="19">
        <v>12</v>
      </c>
      <c r="E21" s="19">
        <v>1299</v>
      </c>
      <c r="F21" s="18">
        <v>0.32415902140672798</v>
      </c>
      <c r="G21" s="20"/>
      <c r="H21" s="20"/>
      <c r="I21" s="20"/>
      <c r="J21" s="20"/>
      <c r="K21" s="20"/>
      <c r="L21" s="20"/>
      <c r="M21" s="19">
        <v>1299</v>
      </c>
      <c r="N21" s="18">
        <v>0.32415902140672798</v>
      </c>
      <c r="O21" s="19">
        <v>180</v>
      </c>
      <c r="P21" s="19">
        <v>1479</v>
      </c>
      <c r="Q21" s="18">
        <v>6.4794816414686804E-2</v>
      </c>
    </row>
    <row r="22" spans="1:17" x14ac:dyDescent="0.35">
      <c r="A22" s="21" t="s">
        <v>78</v>
      </c>
      <c r="B22" s="21" t="s">
        <v>77</v>
      </c>
      <c r="C22" s="19">
        <v>964</v>
      </c>
      <c r="D22" s="20"/>
      <c r="E22" s="19">
        <v>964</v>
      </c>
      <c r="F22" s="18">
        <v>0.12354312354312399</v>
      </c>
      <c r="G22" s="20"/>
      <c r="H22" s="20"/>
      <c r="I22" s="20"/>
      <c r="J22" s="20"/>
      <c r="K22" s="20"/>
      <c r="L22" s="20"/>
      <c r="M22" s="19">
        <v>964</v>
      </c>
      <c r="N22" s="18">
        <v>0.12354312354312399</v>
      </c>
      <c r="O22" s="19">
        <v>696</v>
      </c>
      <c r="P22" s="19">
        <v>1660</v>
      </c>
      <c r="Q22" s="18">
        <v>-1.131625967838E-2</v>
      </c>
    </row>
    <row r="23" spans="1:17" x14ac:dyDescent="0.35">
      <c r="A23" s="21" t="s">
        <v>76</v>
      </c>
      <c r="B23" s="21" t="s">
        <v>75</v>
      </c>
      <c r="C23" s="19">
        <v>21884</v>
      </c>
      <c r="D23" s="19">
        <v>5786</v>
      </c>
      <c r="E23" s="19">
        <v>27670</v>
      </c>
      <c r="F23" s="18">
        <v>5.7681281296586499E-2</v>
      </c>
      <c r="G23" s="19">
        <v>97</v>
      </c>
      <c r="H23" s="20"/>
      <c r="I23" s="19">
        <v>97</v>
      </c>
      <c r="J23" s="20"/>
      <c r="K23" s="20"/>
      <c r="L23" s="20"/>
      <c r="M23" s="19">
        <v>27767</v>
      </c>
      <c r="N23" s="18">
        <v>6.1389090631092103E-2</v>
      </c>
      <c r="O23" s="19">
        <v>274</v>
      </c>
      <c r="P23" s="19">
        <v>28041</v>
      </c>
      <c r="Q23" s="18">
        <v>7.1862696380107796E-2</v>
      </c>
    </row>
    <row r="24" spans="1:17" x14ac:dyDescent="0.35">
      <c r="A24" s="21" t="s">
        <v>74</v>
      </c>
      <c r="B24" s="21" t="s">
        <v>73</v>
      </c>
      <c r="C24" s="19">
        <v>54962</v>
      </c>
      <c r="D24" s="19">
        <v>106</v>
      </c>
      <c r="E24" s="19">
        <v>55068</v>
      </c>
      <c r="F24" s="18">
        <v>-2.5931297979976699E-2</v>
      </c>
      <c r="G24" s="19">
        <v>25512</v>
      </c>
      <c r="H24" s="19">
        <v>126</v>
      </c>
      <c r="I24" s="19">
        <v>25638</v>
      </c>
      <c r="J24" s="18">
        <v>0.30632833995719999</v>
      </c>
      <c r="K24" s="20"/>
      <c r="L24" s="20"/>
      <c r="M24" s="19">
        <v>80706</v>
      </c>
      <c r="N24" s="18">
        <v>5.9690126050420199E-2</v>
      </c>
      <c r="O24" s="19">
        <v>164</v>
      </c>
      <c r="P24" s="19">
        <v>80870</v>
      </c>
      <c r="Q24" s="18">
        <v>6.1843487394957999E-2</v>
      </c>
    </row>
    <row r="25" spans="1:17" x14ac:dyDescent="0.35">
      <c r="A25" s="21" t="s">
        <v>72</v>
      </c>
      <c r="B25" s="21" t="s">
        <v>71</v>
      </c>
      <c r="C25" s="19">
        <v>25082</v>
      </c>
      <c r="D25" s="19">
        <v>84</v>
      </c>
      <c r="E25" s="19">
        <v>25166</v>
      </c>
      <c r="F25" s="18">
        <v>3.2154868345500798E-2</v>
      </c>
      <c r="G25" s="19">
        <v>1185</v>
      </c>
      <c r="H25" s="20"/>
      <c r="I25" s="19">
        <v>1185</v>
      </c>
      <c r="J25" s="18">
        <v>-4.20168067226891E-3</v>
      </c>
      <c r="K25" s="19">
        <v>6280</v>
      </c>
      <c r="L25" s="18">
        <v>7.2954040662907907E-2</v>
      </c>
      <c r="M25" s="19">
        <v>32631</v>
      </c>
      <c r="N25" s="18">
        <v>3.8377088305489297E-2</v>
      </c>
      <c r="O25" s="19">
        <v>25</v>
      </c>
      <c r="P25" s="19">
        <v>32656</v>
      </c>
      <c r="Q25" s="18">
        <v>3.6040609137055798E-2</v>
      </c>
    </row>
    <row r="26" spans="1:17" x14ac:dyDescent="0.35">
      <c r="A26" s="21" t="s">
        <v>70</v>
      </c>
      <c r="B26" s="21" t="s">
        <v>69</v>
      </c>
      <c r="C26" s="19">
        <v>6685</v>
      </c>
      <c r="D26" s="19">
        <v>8</v>
      </c>
      <c r="E26" s="19">
        <v>6693</v>
      </c>
      <c r="F26" s="18">
        <v>0.17318141980718699</v>
      </c>
      <c r="G26" s="20"/>
      <c r="H26" s="20"/>
      <c r="I26" s="20"/>
      <c r="J26" s="18">
        <v>-1</v>
      </c>
      <c r="K26" s="20"/>
      <c r="L26" s="20"/>
      <c r="M26" s="19">
        <v>6693</v>
      </c>
      <c r="N26" s="18">
        <v>0.154961173425367</v>
      </c>
      <c r="O26" s="19">
        <v>49</v>
      </c>
      <c r="P26" s="19">
        <v>6742</v>
      </c>
      <c r="Q26" s="18">
        <v>2.5711242963639101E-2</v>
      </c>
    </row>
    <row r="27" spans="1:17" x14ac:dyDescent="0.35">
      <c r="A27" s="21" t="s">
        <v>68</v>
      </c>
      <c r="B27" s="21" t="s">
        <v>67</v>
      </c>
      <c r="C27" s="19">
        <v>14867</v>
      </c>
      <c r="D27" s="19">
        <v>100</v>
      </c>
      <c r="E27" s="19">
        <v>14967</v>
      </c>
      <c r="F27" s="18">
        <v>0.16456582633053199</v>
      </c>
      <c r="G27" s="20"/>
      <c r="H27" s="20"/>
      <c r="I27" s="20"/>
      <c r="J27" s="20"/>
      <c r="K27" s="20"/>
      <c r="L27" s="20"/>
      <c r="M27" s="19">
        <v>14967</v>
      </c>
      <c r="N27" s="18">
        <v>0.16456582633053199</v>
      </c>
      <c r="O27" s="19">
        <v>308</v>
      </c>
      <c r="P27" s="19">
        <v>15275</v>
      </c>
      <c r="Q27" s="18">
        <v>0.16763491820822499</v>
      </c>
    </row>
    <row r="28" spans="1:17" x14ac:dyDescent="0.35">
      <c r="A28" s="21" t="s">
        <v>66</v>
      </c>
      <c r="B28" s="21" t="s">
        <v>65</v>
      </c>
      <c r="C28" s="19">
        <v>1047</v>
      </c>
      <c r="D28" s="19">
        <v>36</v>
      </c>
      <c r="E28" s="19">
        <v>1083</v>
      </c>
      <c r="F28" s="18">
        <v>7.1216617210682495E-2</v>
      </c>
      <c r="G28" s="20"/>
      <c r="H28" s="20"/>
      <c r="I28" s="20"/>
      <c r="J28" s="20"/>
      <c r="K28" s="20"/>
      <c r="L28" s="20"/>
      <c r="M28" s="19">
        <v>1083</v>
      </c>
      <c r="N28" s="18">
        <v>7.1216617210682495E-2</v>
      </c>
      <c r="O28" s="19">
        <v>468</v>
      </c>
      <c r="P28" s="19">
        <v>1551</v>
      </c>
      <c r="Q28" s="18">
        <v>8.3857442348008404E-2</v>
      </c>
    </row>
    <row r="29" spans="1:17" x14ac:dyDescent="0.35">
      <c r="A29" s="21" t="s">
        <v>64</v>
      </c>
      <c r="B29" s="21" t="s">
        <v>63</v>
      </c>
      <c r="C29" s="19">
        <v>11161</v>
      </c>
      <c r="D29" s="19">
        <v>100</v>
      </c>
      <c r="E29" s="19">
        <v>11261</v>
      </c>
      <c r="F29" s="18">
        <v>0.10185909980430501</v>
      </c>
      <c r="G29" s="20"/>
      <c r="H29" s="20"/>
      <c r="I29" s="20"/>
      <c r="J29" s="20"/>
      <c r="K29" s="20"/>
      <c r="L29" s="20"/>
      <c r="M29" s="19">
        <v>11261</v>
      </c>
      <c r="N29" s="18">
        <v>0.10185909980430501</v>
      </c>
      <c r="O29" s="19">
        <v>130</v>
      </c>
      <c r="P29" s="19">
        <v>11391</v>
      </c>
      <c r="Q29" s="18">
        <v>9.2871534107262801E-2</v>
      </c>
    </row>
    <row r="30" spans="1:17" x14ac:dyDescent="0.35">
      <c r="A30" s="21" t="s">
        <v>62</v>
      </c>
      <c r="B30" s="21" t="s">
        <v>61</v>
      </c>
      <c r="C30" s="19">
        <v>32612</v>
      </c>
      <c r="D30" s="19">
        <v>38</v>
      </c>
      <c r="E30" s="19">
        <v>32650</v>
      </c>
      <c r="F30" s="18">
        <v>-6.4277187719996305E-4</v>
      </c>
      <c r="G30" s="19">
        <v>478</v>
      </c>
      <c r="H30" s="19">
        <v>4</v>
      </c>
      <c r="I30" s="19">
        <v>482</v>
      </c>
      <c r="J30" s="18">
        <v>-0.21370309951060401</v>
      </c>
      <c r="K30" s="19">
        <v>0</v>
      </c>
      <c r="L30" s="20"/>
      <c r="M30" s="19">
        <v>33132</v>
      </c>
      <c r="N30" s="18">
        <v>-4.5667588030284803E-3</v>
      </c>
      <c r="O30" s="19">
        <v>26</v>
      </c>
      <c r="P30" s="19">
        <v>33158</v>
      </c>
      <c r="Q30" s="18">
        <v>-6.4125614287426601E-3</v>
      </c>
    </row>
    <row r="31" spans="1:17" x14ac:dyDescent="0.35">
      <c r="A31" s="21" t="s">
        <v>60</v>
      </c>
      <c r="B31" s="21" t="s">
        <v>59</v>
      </c>
      <c r="C31" s="19">
        <v>7132</v>
      </c>
      <c r="D31" s="19">
        <v>44</v>
      </c>
      <c r="E31" s="19">
        <v>7176</v>
      </c>
      <c r="F31" s="18">
        <v>0.23383768913342501</v>
      </c>
      <c r="G31" s="20"/>
      <c r="H31" s="20"/>
      <c r="I31" s="20"/>
      <c r="J31" s="20"/>
      <c r="K31" s="20"/>
      <c r="L31" s="20"/>
      <c r="M31" s="19">
        <v>7176</v>
      </c>
      <c r="N31" s="18">
        <v>0.23383768913342501</v>
      </c>
      <c r="O31" s="19">
        <v>126</v>
      </c>
      <c r="P31" s="19">
        <v>7302</v>
      </c>
      <c r="Q31" s="18">
        <v>0.21335992023928199</v>
      </c>
    </row>
    <row r="32" spans="1:17" x14ac:dyDescent="0.35">
      <c r="A32" s="21" t="s">
        <v>58</v>
      </c>
      <c r="B32" s="21" t="s">
        <v>57</v>
      </c>
      <c r="C32" s="19">
        <v>2324</v>
      </c>
      <c r="D32" s="19">
        <v>40</v>
      </c>
      <c r="E32" s="19">
        <v>2364</v>
      </c>
      <c r="F32" s="18">
        <v>0.115620575743275</v>
      </c>
      <c r="G32" s="20"/>
      <c r="H32" s="20"/>
      <c r="I32" s="20"/>
      <c r="J32" s="20"/>
      <c r="K32" s="20"/>
      <c r="L32" s="20"/>
      <c r="M32" s="19">
        <v>2364</v>
      </c>
      <c r="N32" s="18">
        <v>0.115620575743275</v>
      </c>
      <c r="O32" s="19">
        <v>858</v>
      </c>
      <c r="P32" s="19">
        <v>3222</v>
      </c>
      <c r="Q32" s="18">
        <v>8.7411407357408002E-2</v>
      </c>
    </row>
    <row r="33" spans="1:17" x14ac:dyDescent="0.35">
      <c r="A33" s="21" t="s">
        <v>56</v>
      </c>
      <c r="B33" s="21" t="s">
        <v>55</v>
      </c>
      <c r="C33" s="19">
        <v>713339</v>
      </c>
      <c r="D33" s="19">
        <v>333130</v>
      </c>
      <c r="E33" s="19">
        <v>1046469</v>
      </c>
      <c r="F33" s="18">
        <v>2.7582042066812001E-2</v>
      </c>
      <c r="G33" s="19">
        <v>1145638</v>
      </c>
      <c r="H33" s="19">
        <v>268676</v>
      </c>
      <c r="I33" s="19">
        <v>1414314</v>
      </c>
      <c r="J33" s="18">
        <v>8.20715126379294E-3</v>
      </c>
      <c r="K33" s="20"/>
      <c r="L33" s="20"/>
      <c r="M33" s="19">
        <v>2460783</v>
      </c>
      <c r="N33" s="18">
        <v>1.63564805770407E-2</v>
      </c>
      <c r="O33" s="19">
        <v>307</v>
      </c>
      <c r="P33" s="19">
        <v>2461090</v>
      </c>
      <c r="Q33" s="18">
        <v>1.6287675288760101E-2</v>
      </c>
    </row>
    <row r="34" spans="1:17" x14ac:dyDescent="0.35">
      <c r="A34" s="21" t="s">
        <v>54</v>
      </c>
      <c r="B34" s="21" t="s">
        <v>53</v>
      </c>
      <c r="C34" s="19">
        <v>1725</v>
      </c>
      <c r="D34" s="19">
        <v>50</v>
      </c>
      <c r="E34" s="19">
        <v>1775</v>
      </c>
      <c r="F34" s="18">
        <v>0.124841571609632</v>
      </c>
      <c r="G34" s="20"/>
      <c r="H34" s="20"/>
      <c r="I34" s="20"/>
      <c r="J34" s="20"/>
      <c r="K34" s="20"/>
      <c r="L34" s="20"/>
      <c r="M34" s="19">
        <v>1775</v>
      </c>
      <c r="N34" s="18">
        <v>0.124841571609632</v>
      </c>
      <c r="O34" s="19">
        <v>0</v>
      </c>
      <c r="P34" s="19">
        <v>1775</v>
      </c>
      <c r="Q34" s="18">
        <v>0.124841571609632</v>
      </c>
    </row>
    <row r="35" spans="1:17" x14ac:dyDescent="0.35">
      <c r="A35" s="21" t="s">
        <v>52</v>
      </c>
      <c r="B35" s="21" t="s">
        <v>51</v>
      </c>
      <c r="C35" s="19">
        <v>4176</v>
      </c>
      <c r="D35" s="19">
        <v>18</v>
      </c>
      <c r="E35" s="19">
        <v>4194</v>
      </c>
      <c r="F35" s="18">
        <v>0.163706992230855</v>
      </c>
      <c r="G35" s="20"/>
      <c r="H35" s="20"/>
      <c r="I35" s="20"/>
      <c r="J35" s="20"/>
      <c r="K35" s="20"/>
      <c r="L35" s="20"/>
      <c r="M35" s="19">
        <v>4194</v>
      </c>
      <c r="N35" s="18">
        <v>0.163706992230855</v>
      </c>
      <c r="O35" s="19">
        <v>0</v>
      </c>
      <c r="P35" s="19">
        <v>4194</v>
      </c>
      <c r="Q35" s="18">
        <v>-2.00934579439252E-2</v>
      </c>
    </row>
    <row r="36" spans="1:17" x14ac:dyDescent="0.35">
      <c r="A36" s="21" t="s">
        <v>50</v>
      </c>
      <c r="B36" s="21" t="s">
        <v>49</v>
      </c>
      <c r="C36" s="19">
        <v>793</v>
      </c>
      <c r="D36" s="19">
        <v>2</v>
      </c>
      <c r="E36" s="19">
        <v>795</v>
      </c>
      <c r="F36" s="18">
        <v>0.158892128279883</v>
      </c>
      <c r="G36" s="20"/>
      <c r="H36" s="20"/>
      <c r="I36" s="20"/>
      <c r="J36" s="20"/>
      <c r="K36" s="20"/>
      <c r="L36" s="20"/>
      <c r="M36" s="19">
        <v>795</v>
      </c>
      <c r="N36" s="18">
        <v>0.158892128279883</v>
      </c>
      <c r="O36" s="19">
        <v>337</v>
      </c>
      <c r="P36" s="19">
        <v>1132</v>
      </c>
      <c r="Q36" s="18">
        <v>-0.18208092485549099</v>
      </c>
    </row>
    <row r="37" spans="1:17" x14ac:dyDescent="0.35">
      <c r="A37" s="21" t="s">
        <v>48</v>
      </c>
      <c r="B37" s="21" t="s">
        <v>47</v>
      </c>
      <c r="C37" s="19">
        <v>3720</v>
      </c>
      <c r="D37" s="19">
        <v>16</v>
      </c>
      <c r="E37" s="19">
        <v>3736</v>
      </c>
      <c r="F37" s="18">
        <v>-3.2124352331606203E-2</v>
      </c>
      <c r="G37" s="20"/>
      <c r="H37" s="20"/>
      <c r="I37" s="20"/>
      <c r="J37" s="20"/>
      <c r="K37" s="20"/>
      <c r="L37" s="20"/>
      <c r="M37" s="19">
        <v>3736</v>
      </c>
      <c r="N37" s="18">
        <v>-3.2124352331606203E-2</v>
      </c>
      <c r="O37" s="19">
        <v>572</v>
      </c>
      <c r="P37" s="19">
        <v>4308</v>
      </c>
      <c r="Q37" s="18">
        <v>-3.1039136302294199E-2</v>
      </c>
    </row>
    <row r="38" spans="1:17" x14ac:dyDescent="0.35">
      <c r="A38" s="21" t="s">
        <v>46</v>
      </c>
      <c r="B38" s="21" t="s">
        <v>45</v>
      </c>
      <c r="C38" s="19">
        <v>8086</v>
      </c>
      <c r="D38" s="19">
        <v>40</v>
      </c>
      <c r="E38" s="19">
        <v>8126</v>
      </c>
      <c r="F38" s="18">
        <v>0.121755935946991</v>
      </c>
      <c r="G38" s="20"/>
      <c r="H38" s="20"/>
      <c r="I38" s="20"/>
      <c r="J38" s="20"/>
      <c r="K38" s="19">
        <v>0</v>
      </c>
      <c r="L38" s="20"/>
      <c r="M38" s="19">
        <v>8126</v>
      </c>
      <c r="N38" s="18">
        <v>0.121755935946991</v>
      </c>
      <c r="O38" s="19">
        <v>227</v>
      </c>
      <c r="P38" s="19">
        <v>8353</v>
      </c>
      <c r="Q38" s="18">
        <v>9.74904743134936E-2</v>
      </c>
    </row>
    <row r="39" spans="1:17" x14ac:dyDescent="0.35">
      <c r="A39" s="21" t="s">
        <v>44</v>
      </c>
      <c r="B39" s="21" t="s">
        <v>43</v>
      </c>
      <c r="C39" s="19">
        <v>5135</v>
      </c>
      <c r="D39" s="19">
        <v>1110</v>
      </c>
      <c r="E39" s="19">
        <v>6245</v>
      </c>
      <c r="F39" s="18">
        <v>-1.2960328749802401E-2</v>
      </c>
      <c r="G39" s="20"/>
      <c r="H39" s="20"/>
      <c r="I39" s="20"/>
      <c r="J39" s="20"/>
      <c r="K39" s="20"/>
      <c r="L39" s="20"/>
      <c r="M39" s="19">
        <v>6245</v>
      </c>
      <c r="N39" s="18">
        <v>-1.2960328749802401E-2</v>
      </c>
      <c r="O39" s="19">
        <v>2532</v>
      </c>
      <c r="P39" s="19">
        <v>8777</v>
      </c>
      <c r="Q39" s="18">
        <v>-4.7221016066000897E-2</v>
      </c>
    </row>
    <row r="40" spans="1:17" x14ac:dyDescent="0.35">
      <c r="A40" s="21" t="s">
        <v>42</v>
      </c>
      <c r="B40" s="21" t="s">
        <v>41</v>
      </c>
      <c r="C40" s="19">
        <v>208334</v>
      </c>
      <c r="D40" s="19">
        <v>4662</v>
      </c>
      <c r="E40" s="19">
        <v>212996</v>
      </c>
      <c r="F40" s="18">
        <v>1.8296210241479399E-2</v>
      </c>
      <c r="G40" s="19">
        <v>131778</v>
      </c>
      <c r="H40" s="19">
        <v>3394</v>
      </c>
      <c r="I40" s="19">
        <v>135172</v>
      </c>
      <c r="J40" s="18">
        <v>-4.61499379022242E-2</v>
      </c>
      <c r="K40" s="19">
        <v>18781</v>
      </c>
      <c r="L40" s="18">
        <v>0.213321273984108</v>
      </c>
      <c r="M40" s="19">
        <v>366949</v>
      </c>
      <c r="N40" s="18">
        <v>1.6077082650944399E-3</v>
      </c>
      <c r="O40" s="19">
        <v>113</v>
      </c>
      <c r="P40" s="19">
        <v>367062</v>
      </c>
      <c r="Q40" s="18">
        <v>1.89427024194253E-3</v>
      </c>
    </row>
    <row r="41" spans="1:17" x14ac:dyDescent="0.35">
      <c r="A41" s="21" t="s">
        <v>40</v>
      </c>
      <c r="B41" s="21" t="s">
        <v>39</v>
      </c>
      <c r="C41" s="19">
        <v>11621</v>
      </c>
      <c r="D41" s="19">
        <v>80</v>
      </c>
      <c r="E41" s="19">
        <v>11701</v>
      </c>
      <c r="F41" s="18">
        <v>6.7025351085172394E-2</v>
      </c>
      <c r="G41" s="20"/>
      <c r="H41" s="20"/>
      <c r="I41" s="20"/>
      <c r="J41" s="20"/>
      <c r="K41" s="20"/>
      <c r="L41" s="20"/>
      <c r="M41" s="19">
        <v>11701</v>
      </c>
      <c r="N41" s="18">
        <v>6.7025351085172394E-2</v>
      </c>
      <c r="O41" s="19">
        <v>144</v>
      </c>
      <c r="P41" s="19">
        <v>11845</v>
      </c>
      <c r="Q41" s="18">
        <v>4.5085583200988197E-2</v>
      </c>
    </row>
    <row r="42" spans="1:17" x14ac:dyDescent="0.35">
      <c r="A42" s="21" t="s">
        <v>38</v>
      </c>
      <c r="B42" s="21" t="s">
        <v>37</v>
      </c>
      <c r="C42" s="19">
        <v>11501</v>
      </c>
      <c r="D42" s="19">
        <v>4</v>
      </c>
      <c r="E42" s="19">
        <v>11505</v>
      </c>
      <c r="F42" s="18">
        <v>4.1647804436396603E-2</v>
      </c>
      <c r="G42" s="20"/>
      <c r="H42" s="20"/>
      <c r="I42" s="20"/>
      <c r="J42" s="20"/>
      <c r="K42" s="20"/>
      <c r="L42" s="20"/>
      <c r="M42" s="19">
        <v>11505</v>
      </c>
      <c r="N42" s="18">
        <v>4.1647804436396603E-2</v>
      </c>
      <c r="O42" s="19">
        <v>0</v>
      </c>
      <c r="P42" s="19">
        <v>11505</v>
      </c>
      <c r="Q42" s="18">
        <v>4.1647804436396603E-2</v>
      </c>
    </row>
    <row r="43" spans="1:17" x14ac:dyDescent="0.35">
      <c r="A43" s="21" t="s">
        <v>36</v>
      </c>
      <c r="B43" s="21" t="s">
        <v>35</v>
      </c>
      <c r="C43" s="19">
        <v>8350</v>
      </c>
      <c r="D43" s="19">
        <v>30</v>
      </c>
      <c r="E43" s="19">
        <v>8380</v>
      </c>
      <c r="F43" s="18">
        <v>-0.114726389182337</v>
      </c>
      <c r="G43" s="20"/>
      <c r="H43" s="20"/>
      <c r="I43" s="20"/>
      <c r="J43" s="20"/>
      <c r="K43" s="20"/>
      <c r="L43" s="20"/>
      <c r="M43" s="19">
        <v>8380</v>
      </c>
      <c r="N43" s="18">
        <v>-0.114726389182337</v>
      </c>
      <c r="O43" s="19">
        <v>20</v>
      </c>
      <c r="P43" s="19">
        <v>8400</v>
      </c>
      <c r="Q43" s="18">
        <v>-0.112613564335517</v>
      </c>
    </row>
    <row r="44" spans="1:17" x14ac:dyDescent="0.35">
      <c r="A44" s="21" t="s">
        <v>34</v>
      </c>
      <c r="B44" s="21" t="s">
        <v>33</v>
      </c>
      <c r="C44" s="19">
        <v>1279</v>
      </c>
      <c r="D44" s="20"/>
      <c r="E44" s="19">
        <v>1279</v>
      </c>
      <c r="F44" s="18">
        <v>7.0292887029288695E-2</v>
      </c>
      <c r="G44" s="20"/>
      <c r="H44" s="20"/>
      <c r="I44" s="20"/>
      <c r="J44" s="20"/>
      <c r="K44" s="20"/>
      <c r="L44" s="20"/>
      <c r="M44" s="19">
        <v>1279</v>
      </c>
      <c r="N44" s="18">
        <v>7.0292887029288695E-2</v>
      </c>
      <c r="O44" s="19">
        <v>0</v>
      </c>
      <c r="P44" s="19">
        <v>1279</v>
      </c>
      <c r="Q44" s="18">
        <v>7.0292887029288695E-2</v>
      </c>
    </row>
    <row r="45" spans="1:17" x14ac:dyDescent="0.35">
      <c r="A45" s="21" t="s">
        <v>32</v>
      </c>
      <c r="B45" s="21" t="s">
        <v>31</v>
      </c>
      <c r="C45" s="19">
        <v>165996</v>
      </c>
      <c r="D45" s="19">
        <v>40174</v>
      </c>
      <c r="E45" s="19">
        <v>206170</v>
      </c>
      <c r="F45" s="18">
        <v>4.1451981168293198E-2</v>
      </c>
      <c r="G45" s="19">
        <v>32460</v>
      </c>
      <c r="H45" s="19">
        <v>1172</v>
      </c>
      <c r="I45" s="19">
        <v>33632</v>
      </c>
      <c r="J45" s="18">
        <v>0.17426067525575201</v>
      </c>
      <c r="K45" s="20"/>
      <c r="L45" s="20"/>
      <c r="M45" s="19">
        <v>239802</v>
      </c>
      <c r="N45" s="18">
        <v>5.8237902958893202E-2</v>
      </c>
      <c r="O45" s="19">
        <v>6386</v>
      </c>
      <c r="P45" s="19">
        <v>246188</v>
      </c>
      <c r="Q45" s="18">
        <v>5.3490123583581503E-2</v>
      </c>
    </row>
    <row r="46" spans="1:17" x14ac:dyDescent="0.35">
      <c r="A46" s="21" t="s">
        <v>30</v>
      </c>
      <c r="B46" s="21" t="s">
        <v>29</v>
      </c>
      <c r="C46" s="19">
        <v>280199</v>
      </c>
      <c r="D46" s="19">
        <v>36998</v>
      </c>
      <c r="E46" s="19">
        <v>317197</v>
      </c>
      <c r="F46" s="18">
        <v>2.1696767065750602E-2</v>
      </c>
      <c r="G46" s="19">
        <v>74795</v>
      </c>
      <c r="H46" s="19">
        <v>2212</v>
      </c>
      <c r="I46" s="19">
        <v>77007</v>
      </c>
      <c r="J46" s="18">
        <v>-6.1714104688566099E-2</v>
      </c>
      <c r="K46" s="19">
        <v>0</v>
      </c>
      <c r="L46" s="20"/>
      <c r="M46" s="19">
        <v>394204</v>
      </c>
      <c r="N46" s="18">
        <v>4.2569669301689298E-3</v>
      </c>
      <c r="O46" s="19">
        <v>5790</v>
      </c>
      <c r="P46" s="19">
        <v>399994</v>
      </c>
      <c r="Q46" s="18">
        <v>5.8284825183046898E-4</v>
      </c>
    </row>
    <row r="47" spans="1:17" x14ac:dyDescent="0.35">
      <c r="A47" s="21" t="s">
        <v>28</v>
      </c>
      <c r="B47" s="21" t="s">
        <v>27</v>
      </c>
      <c r="C47" s="19">
        <v>4545</v>
      </c>
      <c r="D47" s="19">
        <v>2396</v>
      </c>
      <c r="E47" s="19">
        <v>6941</v>
      </c>
      <c r="F47" s="18">
        <v>3.2118959107806697E-2</v>
      </c>
      <c r="G47" s="20"/>
      <c r="H47" s="20"/>
      <c r="I47" s="20"/>
      <c r="J47" s="20"/>
      <c r="K47" s="20"/>
      <c r="L47" s="20"/>
      <c r="M47" s="19">
        <v>6941</v>
      </c>
      <c r="N47" s="18">
        <v>3.2118959107806697E-2</v>
      </c>
      <c r="O47" s="19">
        <v>653</v>
      </c>
      <c r="P47" s="19">
        <v>7594</v>
      </c>
      <c r="Q47" s="18">
        <v>3.46049046321526E-2</v>
      </c>
    </row>
    <row r="48" spans="1:17" x14ac:dyDescent="0.35">
      <c r="A48" s="21" t="s">
        <v>26</v>
      </c>
      <c r="B48" s="21" t="s">
        <v>25</v>
      </c>
      <c r="C48" s="19">
        <v>677</v>
      </c>
      <c r="D48" s="19">
        <v>348</v>
      </c>
      <c r="E48" s="19">
        <v>1025</v>
      </c>
      <c r="F48" s="18">
        <v>0.37399463806970501</v>
      </c>
      <c r="G48" s="20"/>
      <c r="H48" s="20"/>
      <c r="I48" s="20"/>
      <c r="J48" s="20"/>
      <c r="K48" s="20"/>
      <c r="L48" s="20"/>
      <c r="M48" s="19">
        <v>1025</v>
      </c>
      <c r="N48" s="18">
        <v>0.37399463806970501</v>
      </c>
      <c r="O48" s="19">
        <v>1337</v>
      </c>
      <c r="P48" s="19">
        <v>2362</v>
      </c>
      <c r="Q48" s="18">
        <v>-0.114692653673163</v>
      </c>
    </row>
    <row r="49" spans="1:17" x14ac:dyDescent="0.35">
      <c r="A49" s="21" t="s">
        <v>24</v>
      </c>
      <c r="B49" s="21" t="s">
        <v>23</v>
      </c>
      <c r="C49" s="19">
        <v>975</v>
      </c>
      <c r="D49" s="20"/>
      <c r="E49" s="19">
        <v>975</v>
      </c>
      <c r="F49" s="18">
        <v>3.6131774707757698E-2</v>
      </c>
      <c r="G49" s="20"/>
      <c r="H49" s="20"/>
      <c r="I49" s="20"/>
      <c r="J49" s="20"/>
      <c r="K49" s="20"/>
      <c r="L49" s="20"/>
      <c r="M49" s="19">
        <v>975</v>
      </c>
      <c r="N49" s="18">
        <v>3.6131774707757698E-2</v>
      </c>
      <c r="O49" s="19">
        <v>0</v>
      </c>
      <c r="P49" s="19">
        <v>975</v>
      </c>
      <c r="Q49" s="18">
        <v>3.6131774707757698E-2</v>
      </c>
    </row>
    <row r="50" spans="1:17" x14ac:dyDescent="0.35">
      <c r="A50" s="21" t="s">
        <v>22</v>
      </c>
      <c r="B50" s="21" t="s">
        <v>21</v>
      </c>
      <c r="C50" s="19">
        <v>13881</v>
      </c>
      <c r="D50" s="19">
        <v>34</v>
      </c>
      <c r="E50" s="19">
        <v>13915</v>
      </c>
      <c r="F50" s="18">
        <v>-1.7926459171430601E-2</v>
      </c>
      <c r="G50" s="20"/>
      <c r="H50" s="20"/>
      <c r="I50" s="20"/>
      <c r="J50" s="20"/>
      <c r="K50" s="20"/>
      <c r="L50" s="20"/>
      <c r="M50" s="19">
        <v>13915</v>
      </c>
      <c r="N50" s="18">
        <v>-1.7926459171430601E-2</v>
      </c>
      <c r="O50" s="19">
        <v>114</v>
      </c>
      <c r="P50" s="19">
        <v>14029</v>
      </c>
      <c r="Q50" s="18">
        <v>-1.9910577057426299E-2</v>
      </c>
    </row>
    <row r="51" spans="1:17" x14ac:dyDescent="0.35">
      <c r="A51" s="21" t="s">
        <v>20</v>
      </c>
      <c r="B51" s="21" t="s">
        <v>19</v>
      </c>
      <c r="C51" s="19">
        <v>70605</v>
      </c>
      <c r="D51" s="19">
        <v>830</v>
      </c>
      <c r="E51" s="19">
        <v>71435</v>
      </c>
      <c r="F51" s="18">
        <v>-1.29060785695533E-2</v>
      </c>
      <c r="G51" s="19">
        <v>21648</v>
      </c>
      <c r="H51" s="19">
        <v>74</v>
      </c>
      <c r="I51" s="19">
        <v>21722</v>
      </c>
      <c r="J51" s="18">
        <v>7.8014888337469002E-2</v>
      </c>
      <c r="K51" s="20"/>
      <c r="L51" s="20"/>
      <c r="M51" s="19">
        <v>93157</v>
      </c>
      <c r="N51" s="18">
        <v>6.8958808460964803E-3</v>
      </c>
      <c r="O51" s="19">
        <v>2</v>
      </c>
      <c r="P51" s="19">
        <v>93159</v>
      </c>
      <c r="Q51" s="18">
        <v>6.3736239993950504E-3</v>
      </c>
    </row>
    <row r="52" spans="1:17" ht="0" hidden="1" customHeight="1" x14ac:dyDescent="0.35"/>
  </sheetData>
  <mergeCells count="12">
    <mergeCell ref="E6:F6"/>
    <mergeCell ref="I6:J6"/>
    <mergeCell ref="K6:L6"/>
    <mergeCell ref="M6:N6"/>
    <mergeCell ref="P6:Q6"/>
    <mergeCell ref="A2:Q2"/>
    <mergeCell ref="C4:J4"/>
    <mergeCell ref="P4:Q4"/>
    <mergeCell ref="C5:F5"/>
    <mergeCell ref="G5:J5"/>
    <mergeCell ref="M5:N5"/>
    <mergeCell ref="P5:Q5"/>
  </mergeCells>
  <pageMargins left="0.25" right="0.25" top="0.75" bottom="0.75" header="0.3" footer="0.3"/>
  <pageSetup paperSize="9" scale="81" fitToHeight="0" orientation="landscape" horizontalDpi="300" verticalDpi="300" r:id="rId1"/>
  <headerFooter alignWithMargins="0">
    <oddFooter>&amp;L&amp;"Arial,Regular"&amp;7 Rapportdato 07.11.2025 11:22:17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1E5AA-4968-4213-9131-F9D0E75D165B}">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0.7265625" defaultRowHeight="14.5" x14ac:dyDescent="0.35"/>
  <cols>
    <col min="1" max="1" width="28.26953125" customWidth="1"/>
    <col min="2" max="2" width="7" customWidth="1"/>
    <col min="3" max="3" width="11.26953125" customWidth="1"/>
    <col min="4" max="4" width="8.6328125" customWidth="1"/>
    <col min="5" max="5" width="11.26953125" customWidth="1"/>
    <col min="6" max="6" width="8.08984375" customWidth="1"/>
    <col min="7" max="7" width="11.26953125" customWidth="1"/>
    <col min="8" max="8" width="8.6328125" customWidth="1"/>
    <col min="9" max="9" width="11.26953125" customWidth="1"/>
    <col min="10" max="10" width="8.08984375" customWidth="1"/>
    <col min="11" max="11" width="8.6328125" customWidth="1"/>
    <col min="12" max="12" width="8.08984375" customWidth="1"/>
    <col min="13" max="13" width="8.6328125" customWidth="1"/>
    <col min="14" max="14" width="8.08984375" customWidth="1"/>
    <col min="15" max="15" width="8.6328125" customWidth="1"/>
    <col min="16" max="16" width="11.26953125" customWidth="1"/>
    <col min="17" max="17" width="8.08984375" customWidth="1"/>
    <col min="18" max="18" width="0" hidden="1" customWidth="1"/>
    <col min="19" max="19" width="7.36328125" customWidth="1"/>
  </cols>
  <sheetData>
    <row r="1" spans="1:17" ht="14.15" customHeight="1" x14ac:dyDescent="0.35"/>
    <row r="2" spans="1:17" ht="27.25" customHeight="1" x14ac:dyDescent="0.35">
      <c r="A2" s="62" t="s">
        <v>117</v>
      </c>
      <c r="B2" s="63"/>
      <c r="C2" s="63"/>
      <c r="D2" s="63"/>
      <c r="E2" s="63"/>
      <c r="F2" s="63"/>
      <c r="G2" s="63"/>
      <c r="H2" s="63"/>
      <c r="I2" s="63"/>
      <c r="J2" s="63"/>
      <c r="K2" s="63"/>
      <c r="L2" s="63"/>
      <c r="M2" s="63"/>
      <c r="N2" s="63"/>
      <c r="O2" s="63"/>
      <c r="P2" s="63"/>
      <c r="Q2" s="63"/>
    </row>
    <row r="3" spans="1:17" ht="12.25" customHeight="1" x14ac:dyDescent="0.35"/>
    <row r="4" spans="1:17" x14ac:dyDescent="0.35">
      <c r="A4" s="41" t="s">
        <v>1</v>
      </c>
      <c r="B4" s="41" t="s">
        <v>1</v>
      </c>
      <c r="C4" s="70" t="s">
        <v>115</v>
      </c>
      <c r="D4" s="71"/>
      <c r="E4" s="71"/>
      <c r="F4" s="71"/>
      <c r="G4" s="71"/>
      <c r="H4" s="71"/>
      <c r="I4" s="71"/>
      <c r="J4" s="71"/>
      <c r="K4" s="40" t="s">
        <v>1</v>
      </c>
      <c r="L4" s="40" t="s">
        <v>1</v>
      </c>
      <c r="M4" s="40" t="s">
        <v>1</v>
      </c>
      <c r="N4" s="39" t="s">
        <v>1</v>
      </c>
      <c r="O4" s="38" t="s">
        <v>1</v>
      </c>
      <c r="P4" s="72" t="s">
        <v>1</v>
      </c>
      <c r="Q4" s="73"/>
    </row>
    <row r="5" spans="1:17" ht="15" x14ac:dyDescent="0.35">
      <c r="A5" s="34" t="s">
        <v>1</v>
      </c>
      <c r="B5" s="34" t="s">
        <v>1</v>
      </c>
      <c r="C5" s="74" t="s">
        <v>8</v>
      </c>
      <c r="D5" s="75"/>
      <c r="E5" s="75"/>
      <c r="F5" s="75"/>
      <c r="G5" s="74" t="s">
        <v>11</v>
      </c>
      <c r="H5" s="75"/>
      <c r="I5" s="75"/>
      <c r="J5" s="75"/>
      <c r="K5" s="37" t="s">
        <v>1</v>
      </c>
      <c r="L5" s="36" t="s">
        <v>1</v>
      </c>
      <c r="M5" s="72" t="s">
        <v>114</v>
      </c>
      <c r="N5" s="73"/>
      <c r="O5" s="35" t="s">
        <v>113</v>
      </c>
      <c r="P5" s="76" t="s">
        <v>112</v>
      </c>
      <c r="Q5" s="77"/>
    </row>
    <row r="6" spans="1:17" x14ac:dyDescent="0.35">
      <c r="A6" s="34" t="s">
        <v>1</v>
      </c>
      <c r="B6" s="34" t="s">
        <v>1</v>
      </c>
      <c r="C6" s="33" t="s">
        <v>111</v>
      </c>
      <c r="D6" s="33" t="s">
        <v>110</v>
      </c>
      <c r="E6" s="78" t="s">
        <v>109</v>
      </c>
      <c r="F6" s="79"/>
      <c r="G6" s="33" t="s">
        <v>111</v>
      </c>
      <c r="H6" s="33" t="s">
        <v>110</v>
      </c>
      <c r="I6" s="78" t="s">
        <v>109</v>
      </c>
      <c r="J6" s="79"/>
      <c r="K6" s="80" t="s">
        <v>12</v>
      </c>
      <c r="L6" s="81"/>
      <c r="M6" s="82" t="s">
        <v>108</v>
      </c>
      <c r="N6" s="83"/>
      <c r="O6" s="32" t="s">
        <v>1</v>
      </c>
      <c r="P6" s="82" t="s">
        <v>1</v>
      </c>
      <c r="Q6" s="83"/>
    </row>
    <row r="7" spans="1:17" x14ac:dyDescent="0.35">
      <c r="A7" s="31" t="s">
        <v>107</v>
      </c>
      <c r="B7" s="30" t="s">
        <v>106</v>
      </c>
      <c r="C7" s="29" t="s">
        <v>105</v>
      </c>
      <c r="D7" s="27" t="s">
        <v>105</v>
      </c>
      <c r="E7" s="27" t="s">
        <v>105</v>
      </c>
      <c r="F7" s="27" t="s">
        <v>7</v>
      </c>
      <c r="G7" s="27" t="s">
        <v>105</v>
      </c>
      <c r="H7" s="27" t="s">
        <v>105</v>
      </c>
      <c r="I7" s="27" t="s">
        <v>105</v>
      </c>
      <c r="J7" s="28" t="s">
        <v>7</v>
      </c>
      <c r="K7" s="27" t="s">
        <v>105</v>
      </c>
      <c r="L7" s="27" t="s">
        <v>7</v>
      </c>
      <c r="M7" s="27" t="s">
        <v>105</v>
      </c>
      <c r="N7" s="27" t="s">
        <v>7</v>
      </c>
      <c r="O7" s="27" t="s">
        <v>105</v>
      </c>
      <c r="P7" s="27" t="s">
        <v>105</v>
      </c>
      <c r="Q7" s="27" t="s">
        <v>7</v>
      </c>
    </row>
    <row r="8" spans="1:17" ht="3" customHeight="1" x14ac:dyDescent="0.35">
      <c r="A8" s="26" t="s">
        <v>1</v>
      </c>
      <c r="B8" s="25" t="s">
        <v>1</v>
      </c>
      <c r="C8" s="24" t="s">
        <v>1</v>
      </c>
      <c r="D8" s="22" t="s">
        <v>1</v>
      </c>
      <c r="E8" s="22" t="s">
        <v>1</v>
      </c>
      <c r="F8" s="22" t="s">
        <v>1</v>
      </c>
      <c r="G8" s="22" t="s">
        <v>1</v>
      </c>
      <c r="H8" s="22" t="s">
        <v>1</v>
      </c>
      <c r="I8" s="22" t="s">
        <v>1</v>
      </c>
      <c r="J8" s="23" t="s">
        <v>1</v>
      </c>
      <c r="K8" s="22" t="s">
        <v>1</v>
      </c>
      <c r="L8" s="22" t="s">
        <v>1</v>
      </c>
      <c r="M8" s="22" t="s">
        <v>1</v>
      </c>
      <c r="N8" s="22" t="s">
        <v>1</v>
      </c>
      <c r="O8" s="22" t="s">
        <v>1</v>
      </c>
      <c r="P8" s="22" t="s">
        <v>1</v>
      </c>
      <c r="Q8" s="22" t="s">
        <v>1</v>
      </c>
    </row>
    <row r="9" spans="1:17" x14ac:dyDescent="0.35">
      <c r="A9" s="21" t="s">
        <v>104</v>
      </c>
      <c r="B9" s="21" t="s">
        <v>103</v>
      </c>
      <c r="C9" s="19">
        <v>298554</v>
      </c>
      <c r="D9" s="19">
        <v>18706</v>
      </c>
      <c r="E9" s="19">
        <v>317260</v>
      </c>
      <c r="F9" s="18">
        <v>4.6209855332451803E-2</v>
      </c>
      <c r="G9" s="19">
        <v>2778</v>
      </c>
      <c r="H9" s="20"/>
      <c r="I9" s="19">
        <v>2778</v>
      </c>
      <c r="J9" s="18">
        <v>2.8888888888888901E-2</v>
      </c>
      <c r="K9" s="19">
        <v>17</v>
      </c>
      <c r="L9" s="18">
        <v>7.5</v>
      </c>
      <c r="M9" s="19">
        <v>320055</v>
      </c>
      <c r="N9" s="18">
        <v>4.6105723502936798E-2</v>
      </c>
      <c r="O9" s="19">
        <v>4618</v>
      </c>
      <c r="P9" s="19">
        <v>324673</v>
      </c>
      <c r="Q9" s="18">
        <v>4.4750712754934599E-2</v>
      </c>
    </row>
    <row r="10" spans="1:17" x14ac:dyDescent="0.35">
      <c r="A10" s="21" t="s">
        <v>102</v>
      </c>
      <c r="B10" s="21" t="s">
        <v>101</v>
      </c>
      <c r="C10" s="19">
        <v>53956</v>
      </c>
      <c r="D10" s="19">
        <v>980</v>
      </c>
      <c r="E10" s="19">
        <v>54936</v>
      </c>
      <c r="F10" s="18">
        <v>0.203971158692937</v>
      </c>
      <c r="G10" s="19">
        <v>53</v>
      </c>
      <c r="H10" s="20"/>
      <c r="I10" s="19">
        <v>53</v>
      </c>
      <c r="J10" s="20"/>
      <c r="K10" s="20"/>
      <c r="L10" s="20"/>
      <c r="M10" s="19">
        <v>54989</v>
      </c>
      <c r="N10" s="18">
        <v>0.20513270069473399</v>
      </c>
      <c r="O10" s="19">
        <v>13086</v>
      </c>
      <c r="P10" s="19">
        <v>68075</v>
      </c>
      <c r="Q10" s="18">
        <v>0.19742836537615899</v>
      </c>
    </row>
    <row r="11" spans="1:17" x14ac:dyDescent="0.35">
      <c r="A11" s="21" t="s">
        <v>100</v>
      </c>
      <c r="B11" s="21" t="s">
        <v>99</v>
      </c>
      <c r="C11" s="19">
        <v>168836</v>
      </c>
      <c r="D11" s="20"/>
      <c r="E11" s="19">
        <v>168836</v>
      </c>
      <c r="F11" s="18">
        <v>-2.5443882616425401E-2</v>
      </c>
      <c r="G11" s="19">
        <v>1450</v>
      </c>
      <c r="H11" s="20"/>
      <c r="I11" s="19">
        <v>1450</v>
      </c>
      <c r="J11" s="18">
        <v>-0.35267857142857101</v>
      </c>
      <c r="K11" s="20"/>
      <c r="L11" s="20"/>
      <c r="M11" s="19">
        <v>170286</v>
      </c>
      <c r="N11" s="18">
        <v>-2.96209341022543E-2</v>
      </c>
      <c r="O11" s="19">
        <v>275</v>
      </c>
      <c r="P11" s="19">
        <v>170561</v>
      </c>
      <c r="Q11" s="18">
        <v>-2.9348160120192601E-2</v>
      </c>
    </row>
    <row r="12" spans="1:17" x14ac:dyDescent="0.35">
      <c r="A12" s="21" t="s">
        <v>98</v>
      </c>
      <c r="B12" s="21" t="s">
        <v>97</v>
      </c>
      <c r="C12" s="19">
        <v>2589807</v>
      </c>
      <c r="D12" s="19">
        <v>645354</v>
      </c>
      <c r="E12" s="19">
        <v>3235161</v>
      </c>
      <c r="F12" s="18">
        <v>-6.3264373724402701E-4</v>
      </c>
      <c r="G12" s="19">
        <v>2224110</v>
      </c>
      <c r="H12" s="19">
        <v>118990</v>
      </c>
      <c r="I12" s="19">
        <v>2343100</v>
      </c>
      <c r="J12" s="18">
        <v>5.9069414675553503E-2</v>
      </c>
      <c r="K12" s="19">
        <v>143707</v>
      </c>
      <c r="L12" s="18">
        <v>6.7191944095827197E-2</v>
      </c>
      <c r="M12" s="19">
        <v>5721968</v>
      </c>
      <c r="N12" s="18">
        <v>2.46559897942117E-2</v>
      </c>
      <c r="O12" s="19">
        <v>7667</v>
      </c>
      <c r="P12" s="19">
        <v>5729635</v>
      </c>
      <c r="Q12" s="18">
        <v>2.3551399398227799E-2</v>
      </c>
    </row>
    <row r="13" spans="1:17" x14ac:dyDescent="0.35">
      <c r="A13" s="21" t="s">
        <v>96</v>
      </c>
      <c r="B13" s="21" t="s">
        <v>95</v>
      </c>
      <c r="C13" s="19">
        <v>4126</v>
      </c>
      <c r="D13" s="19">
        <v>130</v>
      </c>
      <c r="E13" s="19">
        <v>4256</v>
      </c>
      <c r="F13" s="18">
        <v>7.4204946996466403E-2</v>
      </c>
      <c r="G13" s="20"/>
      <c r="H13" s="20"/>
      <c r="I13" s="20"/>
      <c r="J13" s="20"/>
      <c r="K13" s="20"/>
      <c r="L13" s="20"/>
      <c r="M13" s="19">
        <v>4256</v>
      </c>
      <c r="N13" s="18">
        <v>7.4204946996466403E-2</v>
      </c>
      <c r="O13" s="19">
        <v>8047</v>
      </c>
      <c r="P13" s="19">
        <v>12303</v>
      </c>
      <c r="Q13" s="18">
        <v>-1.0555375121792799E-3</v>
      </c>
    </row>
    <row r="14" spans="1:17" x14ac:dyDescent="0.35">
      <c r="A14" s="21" t="s">
        <v>94</v>
      </c>
      <c r="B14" s="21" t="s">
        <v>93</v>
      </c>
      <c r="C14" s="19">
        <v>1093795</v>
      </c>
      <c r="D14" s="19">
        <v>519198</v>
      </c>
      <c r="E14" s="19">
        <v>1612993</v>
      </c>
      <c r="F14" s="18">
        <v>7.1442188700852394E-2</v>
      </c>
      <c r="G14" s="19">
        <v>56998</v>
      </c>
      <c r="H14" s="19">
        <v>4698</v>
      </c>
      <c r="I14" s="19">
        <v>61696</v>
      </c>
      <c r="J14" s="18">
        <v>0.81416137379440101</v>
      </c>
      <c r="K14" s="19">
        <v>0</v>
      </c>
      <c r="L14" s="20"/>
      <c r="M14" s="19">
        <v>1674689</v>
      </c>
      <c r="N14" s="18">
        <v>8.7849613725430306E-2</v>
      </c>
      <c r="O14" s="19">
        <v>41318</v>
      </c>
      <c r="P14" s="19">
        <v>1716007</v>
      </c>
      <c r="Q14" s="18">
        <v>8.0786577642799007E-2</v>
      </c>
    </row>
    <row r="15" spans="1:17" x14ac:dyDescent="0.35">
      <c r="A15" s="21" t="s">
        <v>92</v>
      </c>
      <c r="B15" s="21" t="s">
        <v>91</v>
      </c>
      <c r="C15" s="19">
        <v>88736</v>
      </c>
      <c r="D15" s="19">
        <v>1016</v>
      </c>
      <c r="E15" s="19">
        <v>89752</v>
      </c>
      <c r="F15" s="18">
        <v>0.135167267438184</v>
      </c>
      <c r="G15" s="20"/>
      <c r="H15" s="20"/>
      <c r="I15" s="20"/>
      <c r="J15" s="20"/>
      <c r="K15" s="19">
        <v>26087</v>
      </c>
      <c r="L15" s="18">
        <v>9.5172124265323302E-2</v>
      </c>
      <c r="M15" s="19">
        <v>115839</v>
      </c>
      <c r="N15" s="18">
        <v>0.12590756670068501</v>
      </c>
      <c r="O15" s="19">
        <v>6433</v>
      </c>
      <c r="P15" s="19">
        <v>122272</v>
      </c>
      <c r="Q15" s="18">
        <v>0.13777380752982299</v>
      </c>
    </row>
    <row r="16" spans="1:17" x14ac:dyDescent="0.35">
      <c r="A16" s="21" t="s">
        <v>90</v>
      </c>
      <c r="B16" s="21" t="s">
        <v>89</v>
      </c>
      <c r="C16" s="19">
        <v>8456</v>
      </c>
      <c r="D16" s="19">
        <v>236</v>
      </c>
      <c r="E16" s="19">
        <v>8692</v>
      </c>
      <c r="F16" s="18">
        <v>-5.5114686378954197E-2</v>
      </c>
      <c r="G16" s="20"/>
      <c r="H16" s="20"/>
      <c r="I16" s="20"/>
      <c r="J16" s="20"/>
      <c r="K16" s="20"/>
      <c r="L16" s="20"/>
      <c r="M16" s="19">
        <v>8692</v>
      </c>
      <c r="N16" s="18">
        <v>-5.5114686378954197E-2</v>
      </c>
      <c r="O16" s="19">
        <v>7438</v>
      </c>
      <c r="P16" s="19">
        <v>16130</v>
      </c>
      <c r="Q16" s="18">
        <v>-9.6915066345669307E-2</v>
      </c>
    </row>
    <row r="17" spans="1:17" x14ac:dyDescent="0.35">
      <c r="A17" s="21" t="s">
        <v>88</v>
      </c>
      <c r="B17" s="21" t="s">
        <v>87</v>
      </c>
      <c r="C17" s="19">
        <v>85705</v>
      </c>
      <c r="D17" s="19">
        <v>1196</v>
      </c>
      <c r="E17" s="19">
        <v>86901</v>
      </c>
      <c r="F17" s="18">
        <v>-2.2672829717601799E-2</v>
      </c>
      <c r="G17" s="20"/>
      <c r="H17" s="20"/>
      <c r="I17" s="20"/>
      <c r="J17" s="20"/>
      <c r="K17" s="19">
        <v>23249</v>
      </c>
      <c r="L17" s="18">
        <v>-0.197895463170606</v>
      </c>
      <c r="M17" s="19">
        <v>110150</v>
      </c>
      <c r="N17" s="18">
        <v>-6.5749520788451393E-2</v>
      </c>
      <c r="O17" s="19">
        <v>35</v>
      </c>
      <c r="P17" s="19">
        <v>110185</v>
      </c>
      <c r="Q17" s="18">
        <v>-7.4814223938872298E-2</v>
      </c>
    </row>
    <row r="18" spans="1:17" x14ac:dyDescent="0.35">
      <c r="A18" s="21" t="s">
        <v>86</v>
      </c>
      <c r="B18" s="21" t="s">
        <v>85</v>
      </c>
      <c r="C18" s="19">
        <v>69130</v>
      </c>
      <c r="D18" s="19">
        <v>136</v>
      </c>
      <c r="E18" s="19">
        <v>69266</v>
      </c>
      <c r="F18" s="18">
        <v>9.7265785888540401E-2</v>
      </c>
      <c r="G18" s="19">
        <v>9</v>
      </c>
      <c r="H18" s="20"/>
      <c r="I18" s="19">
        <v>9</v>
      </c>
      <c r="J18" s="18">
        <v>0.5</v>
      </c>
      <c r="K18" s="20"/>
      <c r="L18" s="20"/>
      <c r="M18" s="19">
        <v>69275</v>
      </c>
      <c r="N18" s="18">
        <v>9.73040613318127E-2</v>
      </c>
      <c r="O18" s="19">
        <v>484</v>
      </c>
      <c r="P18" s="19">
        <v>69759</v>
      </c>
      <c r="Q18" s="18">
        <v>0.103886444915657</v>
      </c>
    </row>
    <row r="19" spans="1:17" x14ac:dyDescent="0.35">
      <c r="A19" s="21" t="s">
        <v>84</v>
      </c>
      <c r="B19" s="21" t="s">
        <v>83</v>
      </c>
      <c r="C19" s="19">
        <v>104746</v>
      </c>
      <c r="D19" s="19">
        <v>8716</v>
      </c>
      <c r="E19" s="19">
        <v>113462</v>
      </c>
      <c r="F19" s="18">
        <v>0.29716813956944699</v>
      </c>
      <c r="G19" s="20"/>
      <c r="H19" s="20"/>
      <c r="I19" s="20"/>
      <c r="J19" s="20"/>
      <c r="K19" s="19">
        <v>20742</v>
      </c>
      <c r="L19" s="18">
        <v>0.68333062814478196</v>
      </c>
      <c r="M19" s="19">
        <v>134204</v>
      </c>
      <c r="N19" s="18">
        <v>0.34485073804250899</v>
      </c>
      <c r="O19" s="19">
        <v>28941</v>
      </c>
      <c r="P19" s="19">
        <v>163145</v>
      </c>
      <c r="Q19" s="18">
        <v>0.31088594982885198</v>
      </c>
    </row>
    <row r="20" spans="1:17" x14ac:dyDescent="0.35">
      <c r="A20" s="21" t="s">
        <v>82</v>
      </c>
      <c r="B20" s="21" t="s">
        <v>81</v>
      </c>
      <c r="C20" s="19">
        <v>700506</v>
      </c>
      <c r="D20" s="19">
        <v>11524</v>
      </c>
      <c r="E20" s="19">
        <v>712030</v>
      </c>
      <c r="F20" s="18">
        <v>4.8475210201587397E-2</v>
      </c>
      <c r="G20" s="19">
        <v>73507</v>
      </c>
      <c r="H20" s="19">
        <v>350</v>
      </c>
      <c r="I20" s="19">
        <v>73857</v>
      </c>
      <c r="J20" s="18">
        <v>0.71171317326411399</v>
      </c>
      <c r="K20" s="20"/>
      <c r="L20" s="20"/>
      <c r="M20" s="19">
        <v>785887</v>
      </c>
      <c r="N20" s="18">
        <v>8.8097328101592501E-2</v>
      </c>
      <c r="O20" s="19">
        <v>12031</v>
      </c>
      <c r="P20" s="19">
        <v>797918</v>
      </c>
      <c r="Q20" s="18">
        <v>9.5332552702852999E-2</v>
      </c>
    </row>
    <row r="21" spans="1:17" x14ac:dyDescent="0.35">
      <c r="A21" s="21" t="s">
        <v>80</v>
      </c>
      <c r="B21" s="21" t="s">
        <v>79</v>
      </c>
      <c r="C21" s="19">
        <v>13846</v>
      </c>
      <c r="D21" s="19">
        <v>104</v>
      </c>
      <c r="E21" s="19">
        <v>13950</v>
      </c>
      <c r="F21" s="18">
        <v>0.30446979614737202</v>
      </c>
      <c r="G21" s="20"/>
      <c r="H21" s="20"/>
      <c r="I21" s="20"/>
      <c r="J21" s="20"/>
      <c r="K21" s="20"/>
      <c r="L21" s="20"/>
      <c r="M21" s="19">
        <v>13950</v>
      </c>
      <c r="N21" s="18">
        <v>0.30446979614737202</v>
      </c>
      <c r="O21" s="19">
        <v>2188</v>
      </c>
      <c r="P21" s="19">
        <v>16138</v>
      </c>
      <c r="Q21" s="18">
        <v>5.5806346090938798E-2</v>
      </c>
    </row>
    <row r="22" spans="1:17" x14ac:dyDescent="0.35">
      <c r="A22" s="21" t="s">
        <v>78</v>
      </c>
      <c r="B22" s="21" t="s">
        <v>77</v>
      </c>
      <c r="C22" s="19">
        <v>9345</v>
      </c>
      <c r="D22" s="19">
        <v>120</v>
      </c>
      <c r="E22" s="19">
        <v>9465</v>
      </c>
      <c r="F22" s="18">
        <v>0.10611195512446001</v>
      </c>
      <c r="G22" s="20"/>
      <c r="H22" s="20"/>
      <c r="I22" s="20"/>
      <c r="J22" s="20"/>
      <c r="K22" s="20"/>
      <c r="L22" s="20"/>
      <c r="M22" s="19">
        <v>9465</v>
      </c>
      <c r="N22" s="18">
        <v>0.10611195512446001</v>
      </c>
      <c r="O22" s="19">
        <v>7541</v>
      </c>
      <c r="P22" s="19">
        <v>17006</v>
      </c>
      <c r="Q22" s="18">
        <v>6.9425229530876598E-2</v>
      </c>
    </row>
    <row r="23" spans="1:17" x14ac:dyDescent="0.35">
      <c r="A23" s="21" t="s">
        <v>76</v>
      </c>
      <c r="B23" s="21" t="s">
        <v>75</v>
      </c>
      <c r="C23" s="19">
        <v>226867</v>
      </c>
      <c r="D23" s="19">
        <v>48544</v>
      </c>
      <c r="E23" s="19">
        <v>275411</v>
      </c>
      <c r="F23" s="18">
        <v>0.109718310426664</v>
      </c>
      <c r="G23" s="19">
        <v>1729</v>
      </c>
      <c r="H23" s="19">
        <v>2</v>
      </c>
      <c r="I23" s="19">
        <v>1731</v>
      </c>
      <c r="J23" s="18">
        <v>9.3652694610778404</v>
      </c>
      <c r="K23" s="20"/>
      <c r="L23" s="20"/>
      <c r="M23" s="19">
        <v>277142</v>
      </c>
      <c r="N23" s="18">
        <v>0.115942145698778</v>
      </c>
      <c r="O23" s="19">
        <v>2004</v>
      </c>
      <c r="P23" s="19">
        <v>279146</v>
      </c>
      <c r="Q23" s="18">
        <v>0.122483774719928</v>
      </c>
    </row>
    <row r="24" spans="1:17" x14ac:dyDescent="0.35">
      <c r="A24" s="21" t="s">
        <v>74</v>
      </c>
      <c r="B24" s="21" t="s">
        <v>73</v>
      </c>
      <c r="C24" s="19">
        <v>486574</v>
      </c>
      <c r="D24" s="19">
        <v>1412</v>
      </c>
      <c r="E24" s="19">
        <v>487986</v>
      </c>
      <c r="F24" s="18">
        <v>-3.9234988600432397E-2</v>
      </c>
      <c r="G24" s="19">
        <v>201965</v>
      </c>
      <c r="H24" s="19">
        <v>1278</v>
      </c>
      <c r="I24" s="19">
        <v>203243</v>
      </c>
      <c r="J24" s="18">
        <v>0.17444843805979601</v>
      </c>
      <c r="K24" s="20"/>
      <c r="L24" s="20"/>
      <c r="M24" s="19">
        <v>691229</v>
      </c>
      <c r="N24" s="18">
        <v>1.50682557770703E-2</v>
      </c>
      <c r="O24" s="19">
        <v>413</v>
      </c>
      <c r="P24" s="19">
        <v>691642</v>
      </c>
      <c r="Q24" s="18">
        <v>1.5352680039460701E-2</v>
      </c>
    </row>
    <row r="25" spans="1:17" x14ac:dyDescent="0.35">
      <c r="A25" s="21" t="s">
        <v>72</v>
      </c>
      <c r="B25" s="21" t="s">
        <v>71</v>
      </c>
      <c r="C25" s="19">
        <v>231560</v>
      </c>
      <c r="D25" s="19">
        <v>882</v>
      </c>
      <c r="E25" s="19">
        <v>232442</v>
      </c>
      <c r="F25" s="18">
        <v>0.10784262326335101</v>
      </c>
      <c r="G25" s="19">
        <v>10020</v>
      </c>
      <c r="H25" s="20"/>
      <c r="I25" s="19">
        <v>10020</v>
      </c>
      <c r="J25" s="18">
        <v>1.29553264604811</v>
      </c>
      <c r="K25" s="19">
        <v>64770</v>
      </c>
      <c r="L25" s="18">
        <v>0.171099499159238</v>
      </c>
      <c r="M25" s="19">
        <v>307232</v>
      </c>
      <c r="N25" s="18">
        <v>0.14006241488457699</v>
      </c>
      <c r="O25" s="19">
        <v>2094</v>
      </c>
      <c r="P25" s="19">
        <v>309326</v>
      </c>
      <c r="Q25" s="18">
        <v>0.14597442243001699</v>
      </c>
    </row>
    <row r="26" spans="1:17" x14ac:dyDescent="0.35">
      <c r="A26" s="21" t="s">
        <v>70</v>
      </c>
      <c r="B26" s="21" t="s">
        <v>69</v>
      </c>
      <c r="C26" s="19">
        <v>61093</v>
      </c>
      <c r="D26" s="19">
        <v>298</v>
      </c>
      <c r="E26" s="19">
        <v>61391</v>
      </c>
      <c r="F26" s="18">
        <v>0.124109644223903</v>
      </c>
      <c r="G26" s="19">
        <v>24</v>
      </c>
      <c r="H26" s="20"/>
      <c r="I26" s="19">
        <v>24</v>
      </c>
      <c r="J26" s="18">
        <v>-0.81954887218045103</v>
      </c>
      <c r="K26" s="20"/>
      <c r="L26" s="20"/>
      <c r="M26" s="19">
        <v>61415</v>
      </c>
      <c r="N26" s="18">
        <v>0.121817119058927</v>
      </c>
      <c r="O26" s="19">
        <v>2176</v>
      </c>
      <c r="P26" s="19">
        <v>63591</v>
      </c>
      <c r="Q26" s="18">
        <v>8.3857442348008404E-2</v>
      </c>
    </row>
    <row r="27" spans="1:17" x14ac:dyDescent="0.35">
      <c r="A27" s="21" t="s">
        <v>68</v>
      </c>
      <c r="B27" s="21" t="s">
        <v>67</v>
      </c>
      <c r="C27" s="19">
        <v>137891</v>
      </c>
      <c r="D27" s="19">
        <v>936</v>
      </c>
      <c r="E27" s="19">
        <v>138827</v>
      </c>
      <c r="F27" s="18">
        <v>0.23206837182058601</v>
      </c>
      <c r="G27" s="19">
        <v>34</v>
      </c>
      <c r="H27" s="20"/>
      <c r="I27" s="19">
        <v>34</v>
      </c>
      <c r="J27" s="18">
        <v>7.5</v>
      </c>
      <c r="K27" s="20"/>
      <c r="L27" s="20"/>
      <c r="M27" s="19">
        <v>138861</v>
      </c>
      <c r="N27" s="18">
        <v>0.23232636978399401</v>
      </c>
      <c r="O27" s="19">
        <v>3039</v>
      </c>
      <c r="P27" s="19">
        <v>141900</v>
      </c>
      <c r="Q27" s="18">
        <v>0.23621347551095101</v>
      </c>
    </row>
    <row r="28" spans="1:17" x14ac:dyDescent="0.35">
      <c r="A28" s="21" t="s">
        <v>66</v>
      </c>
      <c r="B28" s="21" t="s">
        <v>65</v>
      </c>
      <c r="C28" s="19">
        <v>10395</v>
      </c>
      <c r="D28" s="19">
        <v>158</v>
      </c>
      <c r="E28" s="19">
        <v>10553</v>
      </c>
      <c r="F28" s="18">
        <v>4.5368994551758302E-2</v>
      </c>
      <c r="G28" s="20"/>
      <c r="H28" s="20"/>
      <c r="I28" s="20"/>
      <c r="J28" s="20"/>
      <c r="K28" s="20"/>
      <c r="L28" s="20"/>
      <c r="M28" s="19">
        <v>10553</v>
      </c>
      <c r="N28" s="18">
        <v>4.5368994551758302E-2</v>
      </c>
      <c r="O28" s="19">
        <v>4198</v>
      </c>
      <c r="P28" s="19">
        <v>14751</v>
      </c>
      <c r="Q28" s="18">
        <v>-1.83016105417277E-2</v>
      </c>
    </row>
    <row r="29" spans="1:17" x14ac:dyDescent="0.35">
      <c r="A29" s="21" t="s">
        <v>64</v>
      </c>
      <c r="B29" s="21" t="s">
        <v>63</v>
      </c>
      <c r="C29" s="19">
        <v>89833</v>
      </c>
      <c r="D29" s="19">
        <v>1004</v>
      </c>
      <c r="E29" s="19">
        <v>90837</v>
      </c>
      <c r="F29" s="18">
        <v>0.20486258488964301</v>
      </c>
      <c r="G29" s="20"/>
      <c r="H29" s="20"/>
      <c r="I29" s="20"/>
      <c r="J29" s="20"/>
      <c r="K29" s="20"/>
      <c r="L29" s="20"/>
      <c r="M29" s="19">
        <v>90837</v>
      </c>
      <c r="N29" s="18">
        <v>0.20486258488964301</v>
      </c>
      <c r="O29" s="19">
        <v>2135</v>
      </c>
      <c r="P29" s="19">
        <v>92972</v>
      </c>
      <c r="Q29" s="18">
        <v>0.18526262111167799</v>
      </c>
    </row>
    <row r="30" spans="1:17" x14ac:dyDescent="0.35">
      <c r="A30" s="21" t="s">
        <v>62</v>
      </c>
      <c r="B30" s="21" t="s">
        <v>61</v>
      </c>
      <c r="C30" s="19">
        <v>275316</v>
      </c>
      <c r="D30" s="19">
        <v>438</v>
      </c>
      <c r="E30" s="19">
        <v>275754</v>
      </c>
      <c r="F30" s="18">
        <v>-3.2598247300435701E-2</v>
      </c>
      <c r="G30" s="19">
        <v>7499</v>
      </c>
      <c r="H30" s="19">
        <v>4</v>
      </c>
      <c r="I30" s="19">
        <v>7503</v>
      </c>
      <c r="J30" s="18">
        <v>-0.149994335561346</v>
      </c>
      <c r="K30" s="19">
        <v>0</v>
      </c>
      <c r="L30" s="18">
        <v>-1</v>
      </c>
      <c r="M30" s="19">
        <v>283257</v>
      </c>
      <c r="N30" s="18">
        <v>-3.6134287930964099E-2</v>
      </c>
      <c r="O30" s="19">
        <v>1021</v>
      </c>
      <c r="P30" s="19">
        <v>284278</v>
      </c>
      <c r="Q30" s="18">
        <v>-3.5263295426393698E-2</v>
      </c>
    </row>
    <row r="31" spans="1:17" x14ac:dyDescent="0.35">
      <c r="A31" s="21" t="s">
        <v>60</v>
      </c>
      <c r="B31" s="21" t="s">
        <v>59</v>
      </c>
      <c r="C31" s="19">
        <v>57222</v>
      </c>
      <c r="D31" s="19">
        <v>512</v>
      </c>
      <c r="E31" s="19">
        <v>57734</v>
      </c>
      <c r="F31" s="18">
        <v>9.9590515189029602E-2</v>
      </c>
      <c r="G31" s="20"/>
      <c r="H31" s="20"/>
      <c r="I31" s="20"/>
      <c r="J31" s="20"/>
      <c r="K31" s="20"/>
      <c r="L31" s="20"/>
      <c r="M31" s="19">
        <v>57734</v>
      </c>
      <c r="N31" s="18">
        <v>9.9590515189029602E-2</v>
      </c>
      <c r="O31" s="19">
        <v>5392</v>
      </c>
      <c r="P31" s="19">
        <v>63126</v>
      </c>
      <c r="Q31" s="18">
        <v>0.10619282935548301</v>
      </c>
    </row>
    <row r="32" spans="1:17" x14ac:dyDescent="0.35">
      <c r="A32" s="21" t="s">
        <v>58</v>
      </c>
      <c r="B32" s="21" t="s">
        <v>57</v>
      </c>
      <c r="C32" s="19">
        <v>17684</v>
      </c>
      <c r="D32" s="19">
        <v>228</v>
      </c>
      <c r="E32" s="19">
        <v>17912</v>
      </c>
      <c r="F32" s="18">
        <v>8.8610672176978197E-2</v>
      </c>
      <c r="G32" s="20"/>
      <c r="H32" s="20"/>
      <c r="I32" s="20"/>
      <c r="J32" s="20"/>
      <c r="K32" s="20"/>
      <c r="L32" s="20"/>
      <c r="M32" s="19">
        <v>17912</v>
      </c>
      <c r="N32" s="18">
        <v>8.8610672176978197E-2</v>
      </c>
      <c r="O32" s="19">
        <v>8917</v>
      </c>
      <c r="P32" s="19">
        <v>26829</v>
      </c>
      <c r="Q32" s="18">
        <v>0.136148047768273</v>
      </c>
    </row>
    <row r="33" spans="1:17" x14ac:dyDescent="0.35">
      <c r="A33" s="21" t="s">
        <v>56</v>
      </c>
      <c r="B33" s="21" t="s">
        <v>55</v>
      </c>
      <c r="C33" s="19">
        <v>6317765</v>
      </c>
      <c r="D33" s="19">
        <v>3033020</v>
      </c>
      <c r="E33" s="19">
        <v>9350785</v>
      </c>
      <c r="F33" s="18">
        <v>2.4733566982196E-2</v>
      </c>
      <c r="G33" s="19">
        <v>11487834</v>
      </c>
      <c r="H33" s="19">
        <v>2305300</v>
      </c>
      <c r="I33" s="19">
        <v>13793134</v>
      </c>
      <c r="J33" s="18">
        <v>2.4793627900625202E-2</v>
      </c>
      <c r="K33" s="20"/>
      <c r="L33" s="20"/>
      <c r="M33" s="19">
        <v>23143919</v>
      </c>
      <c r="N33" s="18">
        <v>2.4769360776620598E-2</v>
      </c>
      <c r="O33" s="19">
        <v>3690</v>
      </c>
      <c r="P33" s="19">
        <v>23147609</v>
      </c>
      <c r="Q33" s="18">
        <v>2.4768263345277701E-2</v>
      </c>
    </row>
    <row r="34" spans="1:17" x14ac:dyDescent="0.35">
      <c r="A34" s="21" t="s">
        <v>54</v>
      </c>
      <c r="B34" s="21" t="s">
        <v>53</v>
      </c>
      <c r="C34" s="19">
        <v>15015</v>
      </c>
      <c r="D34" s="19">
        <v>424</v>
      </c>
      <c r="E34" s="19">
        <v>15439</v>
      </c>
      <c r="F34" s="18">
        <v>1.5790512533719301E-2</v>
      </c>
      <c r="G34" s="20"/>
      <c r="H34" s="20"/>
      <c r="I34" s="20"/>
      <c r="J34" s="18">
        <v>-1</v>
      </c>
      <c r="K34" s="20"/>
      <c r="L34" s="20"/>
      <c r="M34" s="19">
        <v>15439</v>
      </c>
      <c r="N34" s="18">
        <v>1.44556146921611E-2</v>
      </c>
      <c r="O34" s="19">
        <v>0</v>
      </c>
      <c r="P34" s="19">
        <v>15439</v>
      </c>
      <c r="Q34" s="18">
        <v>1.26590581136036E-2</v>
      </c>
    </row>
    <row r="35" spans="1:17" x14ac:dyDescent="0.35">
      <c r="A35" s="21" t="s">
        <v>52</v>
      </c>
      <c r="B35" s="21" t="s">
        <v>51</v>
      </c>
      <c r="C35" s="19">
        <v>34724</v>
      </c>
      <c r="D35" s="19">
        <v>122</v>
      </c>
      <c r="E35" s="19">
        <v>34846</v>
      </c>
      <c r="F35" s="18">
        <v>0.114430088269157</v>
      </c>
      <c r="G35" s="20"/>
      <c r="H35" s="20"/>
      <c r="I35" s="20"/>
      <c r="J35" s="20"/>
      <c r="K35" s="20"/>
      <c r="L35" s="20"/>
      <c r="M35" s="19">
        <v>34846</v>
      </c>
      <c r="N35" s="18">
        <v>0.114430088269157</v>
      </c>
      <c r="O35" s="19">
        <v>1707</v>
      </c>
      <c r="P35" s="19">
        <v>36553</v>
      </c>
      <c r="Q35" s="18">
        <v>3.0184123151222502E-3</v>
      </c>
    </row>
    <row r="36" spans="1:17" x14ac:dyDescent="0.35">
      <c r="A36" s="21" t="s">
        <v>50</v>
      </c>
      <c r="B36" s="21" t="s">
        <v>49</v>
      </c>
      <c r="C36" s="19">
        <v>6279</v>
      </c>
      <c r="D36" s="19">
        <v>64</v>
      </c>
      <c r="E36" s="19">
        <v>6343</v>
      </c>
      <c r="F36" s="18">
        <v>0.14992748368382899</v>
      </c>
      <c r="G36" s="20"/>
      <c r="H36" s="20"/>
      <c r="I36" s="20"/>
      <c r="J36" s="20"/>
      <c r="K36" s="20"/>
      <c r="L36" s="20"/>
      <c r="M36" s="19">
        <v>6343</v>
      </c>
      <c r="N36" s="18">
        <v>0.14992748368382899</v>
      </c>
      <c r="O36" s="19">
        <v>3519</v>
      </c>
      <c r="P36" s="19">
        <v>9862</v>
      </c>
      <c r="Q36" s="18">
        <v>-0.10944554813075701</v>
      </c>
    </row>
    <row r="37" spans="1:17" x14ac:dyDescent="0.35">
      <c r="A37" s="21" t="s">
        <v>48</v>
      </c>
      <c r="B37" s="21" t="s">
        <v>47</v>
      </c>
      <c r="C37" s="19">
        <v>37642</v>
      </c>
      <c r="D37" s="19">
        <v>74</v>
      </c>
      <c r="E37" s="19">
        <v>37716</v>
      </c>
      <c r="F37" s="18">
        <v>9.0593644276089402E-2</v>
      </c>
      <c r="G37" s="20"/>
      <c r="H37" s="20"/>
      <c r="I37" s="20"/>
      <c r="J37" s="20"/>
      <c r="K37" s="20"/>
      <c r="L37" s="20"/>
      <c r="M37" s="19">
        <v>37716</v>
      </c>
      <c r="N37" s="18">
        <v>9.0593644276089402E-2</v>
      </c>
      <c r="O37" s="19">
        <v>4911</v>
      </c>
      <c r="P37" s="19">
        <v>42627</v>
      </c>
      <c r="Q37" s="18">
        <v>6.73828125E-2</v>
      </c>
    </row>
    <row r="38" spans="1:17" x14ac:dyDescent="0.35">
      <c r="A38" s="21" t="s">
        <v>46</v>
      </c>
      <c r="B38" s="21" t="s">
        <v>45</v>
      </c>
      <c r="C38" s="19">
        <v>72007</v>
      </c>
      <c r="D38" s="19">
        <v>508</v>
      </c>
      <c r="E38" s="19">
        <v>72515</v>
      </c>
      <c r="F38" s="18">
        <v>0.20428803932640199</v>
      </c>
      <c r="G38" s="19">
        <v>48</v>
      </c>
      <c r="H38" s="20"/>
      <c r="I38" s="19">
        <v>48</v>
      </c>
      <c r="J38" s="20"/>
      <c r="K38" s="19">
        <v>27</v>
      </c>
      <c r="L38" s="20"/>
      <c r="M38" s="19">
        <v>72590</v>
      </c>
      <c r="N38" s="18">
        <v>0.205533596837945</v>
      </c>
      <c r="O38" s="19">
        <v>3819</v>
      </c>
      <c r="P38" s="19">
        <v>76409</v>
      </c>
      <c r="Q38" s="18">
        <v>0.19780219780219799</v>
      </c>
    </row>
    <row r="39" spans="1:17" x14ac:dyDescent="0.35">
      <c r="A39" s="21" t="s">
        <v>44</v>
      </c>
      <c r="B39" s="21" t="s">
        <v>43</v>
      </c>
      <c r="C39" s="19">
        <v>42675</v>
      </c>
      <c r="D39" s="19">
        <v>8572</v>
      </c>
      <c r="E39" s="19">
        <v>51247</v>
      </c>
      <c r="F39" s="18">
        <v>-3.5241627289670403E-2</v>
      </c>
      <c r="G39" s="20"/>
      <c r="H39" s="20"/>
      <c r="I39" s="20"/>
      <c r="J39" s="20"/>
      <c r="K39" s="20"/>
      <c r="L39" s="20"/>
      <c r="M39" s="19">
        <v>51247</v>
      </c>
      <c r="N39" s="18">
        <v>-3.5241627289670403E-2</v>
      </c>
      <c r="O39" s="19">
        <v>22254</v>
      </c>
      <c r="P39" s="19">
        <v>73501</v>
      </c>
      <c r="Q39" s="18">
        <v>-4.3541062110427201E-2</v>
      </c>
    </row>
    <row r="40" spans="1:17" x14ac:dyDescent="0.35">
      <c r="A40" s="21" t="s">
        <v>42</v>
      </c>
      <c r="B40" s="21" t="s">
        <v>41</v>
      </c>
      <c r="C40" s="19">
        <v>1802262</v>
      </c>
      <c r="D40" s="19">
        <v>43690</v>
      </c>
      <c r="E40" s="19">
        <v>1845952</v>
      </c>
      <c r="F40" s="18">
        <v>1.33946143757552E-2</v>
      </c>
      <c r="G40" s="19">
        <v>1320639</v>
      </c>
      <c r="H40" s="19">
        <v>29080</v>
      </c>
      <c r="I40" s="19">
        <v>1349719</v>
      </c>
      <c r="J40" s="18">
        <v>-2.8285654222293899E-2</v>
      </c>
      <c r="K40" s="19">
        <v>170326</v>
      </c>
      <c r="L40" s="18">
        <v>5.4030137071072702E-2</v>
      </c>
      <c r="M40" s="19">
        <v>3365997</v>
      </c>
      <c r="N40" s="18">
        <v>-1.8264279588488799E-3</v>
      </c>
      <c r="O40" s="19">
        <v>2523</v>
      </c>
      <c r="P40" s="19">
        <v>3368520</v>
      </c>
      <c r="Q40" s="18">
        <v>-1.44957179826941E-3</v>
      </c>
    </row>
    <row r="41" spans="1:17" x14ac:dyDescent="0.35">
      <c r="A41" s="21" t="s">
        <v>40</v>
      </c>
      <c r="B41" s="21" t="s">
        <v>39</v>
      </c>
      <c r="C41" s="19">
        <v>104056</v>
      </c>
      <c r="D41" s="19">
        <v>854</v>
      </c>
      <c r="E41" s="19">
        <v>104910</v>
      </c>
      <c r="F41" s="18">
        <v>0.14992546474921101</v>
      </c>
      <c r="G41" s="20"/>
      <c r="H41" s="20"/>
      <c r="I41" s="20"/>
      <c r="J41" s="20"/>
      <c r="K41" s="20"/>
      <c r="L41" s="20"/>
      <c r="M41" s="19">
        <v>104910</v>
      </c>
      <c r="N41" s="18">
        <v>0.14992546474921101</v>
      </c>
      <c r="O41" s="19">
        <v>2190</v>
      </c>
      <c r="P41" s="19">
        <v>107100</v>
      </c>
      <c r="Q41" s="18">
        <v>0.11012065176831499</v>
      </c>
    </row>
    <row r="42" spans="1:17" x14ac:dyDescent="0.35">
      <c r="A42" s="21" t="s">
        <v>38</v>
      </c>
      <c r="B42" s="21" t="s">
        <v>37</v>
      </c>
      <c r="C42" s="19">
        <v>168531</v>
      </c>
      <c r="D42" s="19">
        <v>216</v>
      </c>
      <c r="E42" s="19">
        <v>168747</v>
      </c>
      <c r="F42" s="18">
        <v>8.8830816879597402E-2</v>
      </c>
      <c r="G42" s="19">
        <v>13607</v>
      </c>
      <c r="H42" s="20"/>
      <c r="I42" s="19">
        <v>13607</v>
      </c>
      <c r="J42" s="18">
        <v>3.0962034647991198E-3</v>
      </c>
      <c r="K42" s="20"/>
      <c r="L42" s="18">
        <v>-1</v>
      </c>
      <c r="M42" s="19">
        <v>182354</v>
      </c>
      <c r="N42" s="18">
        <v>8.1924222467456995E-2</v>
      </c>
      <c r="O42" s="19">
        <v>149</v>
      </c>
      <c r="P42" s="19">
        <v>182503</v>
      </c>
      <c r="Q42" s="18">
        <v>8.2808254126469902E-2</v>
      </c>
    </row>
    <row r="43" spans="1:17" x14ac:dyDescent="0.35">
      <c r="A43" s="21" t="s">
        <v>36</v>
      </c>
      <c r="B43" s="21" t="s">
        <v>35</v>
      </c>
      <c r="C43" s="19">
        <v>102540</v>
      </c>
      <c r="D43" s="19">
        <v>280</v>
      </c>
      <c r="E43" s="19">
        <v>102820</v>
      </c>
      <c r="F43" s="18">
        <v>0.18668128570604201</v>
      </c>
      <c r="G43" s="20"/>
      <c r="H43" s="20"/>
      <c r="I43" s="20"/>
      <c r="J43" s="20"/>
      <c r="K43" s="20"/>
      <c r="L43" s="20"/>
      <c r="M43" s="19">
        <v>102820</v>
      </c>
      <c r="N43" s="18">
        <v>0.18668128570604201</v>
      </c>
      <c r="O43" s="19">
        <v>621</v>
      </c>
      <c r="P43" s="19">
        <v>103441</v>
      </c>
      <c r="Q43" s="18">
        <v>0.17153859221926501</v>
      </c>
    </row>
    <row r="44" spans="1:17" x14ac:dyDescent="0.35">
      <c r="A44" s="21" t="s">
        <v>34</v>
      </c>
      <c r="B44" s="21" t="s">
        <v>33</v>
      </c>
      <c r="C44" s="19">
        <v>10581</v>
      </c>
      <c r="D44" s="19">
        <v>14</v>
      </c>
      <c r="E44" s="19">
        <v>10595</v>
      </c>
      <c r="F44" s="18">
        <v>8.3887468030690499E-2</v>
      </c>
      <c r="G44" s="20"/>
      <c r="H44" s="20"/>
      <c r="I44" s="20"/>
      <c r="J44" s="20"/>
      <c r="K44" s="20"/>
      <c r="L44" s="20"/>
      <c r="M44" s="19">
        <v>10595</v>
      </c>
      <c r="N44" s="18">
        <v>8.3887468030690499E-2</v>
      </c>
      <c r="O44" s="19">
        <v>65</v>
      </c>
      <c r="P44" s="19">
        <v>10660</v>
      </c>
      <c r="Q44" s="18">
        <v>-8.0558909780921201E-2</v>
      </c>
    </row>
    <row r="45" spans="1:17" x14ac:dyDescent="0.35">
      <c r="A45" s="21" t="s">
        <v>32</v>
      </c>
      <c r="B45" s="21" t="s">
        <v>31</v>
      </c>
      <c r="C45" s="19">
        <v>1352743</v>
      </c>
      <c r="D45" s="19">
        <v>390246</v>
      </c>
      <c r="E45" s="19">
        <v>1742989</v>
      </c>
      <c r="F45" s="18">
        <v>4.5210590574695599E-2</v>
      </c>
      <c r="G45" s="19">
        <v>551380</v>
      </c>
      <c r="H45" s="19">
        <v>15152</v>
      </c>
      <c r="I45" s="19">
        <v>566532</v>
      </c>
      <c r="J45" s="18">
        <v>0.50361085086562196</v>
      </c>
      <c r="K45" s="19">
        <v>0</v>
      </c>
      <c r="L45" s="18">
        <v>-1</v>
      </c>
      <c r="M45" s="19">
        <v>2309521</v>
      </c>
      <c r="N45" s="18">
        <v>0.129693725915657</v>
      </c>
      <c r="O45" s="19">
        <v>81036</v>
      </c>
      <c r="P45" s="19">
        <v>2390557</v>
      </c>
      <c r="Q45" s="18">
        <v>0.11086756200008099</v>
      </c>
    </row>
    <row r="46" spans="1:17" x14ac:dyDescent="0.35">
      <c r="A46" s="21" t="s">
        <v>30</v>
      </c>
      <c r="B46" s="21" t="s">
        <v>29</v>
      </c>
      <c r="C46" s="19">
        <v>2356618</v>
      </c>
      <c r="D46" s="19">
        <v>327798</v>
      </c>
      <c r="E46" s="19">
        <v>2684416</v>
      </c>
      <c r="F46" s="18">
        <v>2.1536077582089801E-2</v>
      </c>
      <c r="G46" s="19">
        <v>782121</v>
      </c>
      <c r="H46" s="19">
        <v>19428</v>
      </c>
      <c r="I46" s="19">
        <v>801549</v>
      </c>
      <c r="J46" s="18">
        <v>1.7646162635688401E-2</v>
      </c>
      <c r="K46" s="19">
        <v>4</v>
      </c>
      <c r="L46" s="18">
        <v>-0.5</v>
      </c>
      <c r="M46" s="19">
        <v>3485969</v>
      </c>
      <c r="N46" s="18">
        <v>2.06377959649022E-2</v>
      </c>
      <c r="O46" s="19">
        <v>54439</v>
      </c>
      <c r="P46" s="19">
        <v>3540408</v>
      </c>
      <c r="Q46" s="18">
        <v>1.87714341785476E-2</v>
      </c>
    </row>
    <row r="47" spans="1:17" x14ac:dyDescent="0.35">
      <c r="A47" s="21" t="s">
        <v>28</v>
      </c>
      <c r="B47" s="21" t="s">
        <v>27</v>
      </c>
      <c r="C47" s="19">
        <v>37153</v>
      </c>
      <c r="D47" s="19">
        <v>22712</v>
      </c>
      <c r="E47" s="19">
        <v>59865</v>
      </c>
      <c r="F47" s="18">
        <v>3.0768965873480499E-2</v>
      </c>
      <c r="G47" s="20"/>
      <c r="H47" s="20"/>
      <c r="I47" s="20"/>
      <c r="J47" s="20"/>
      <c r="K47" s="20"/>
      <c r="L47" s="20"/>
      <c r="M47" s="19">
        <v>59865</v>
      </c>
      <c r="N47" s="18">
        <v>3.0768965873480499E-2</v>
      </c>
      <c r="O47" s="19">
        <v>6879</v>
      </c>
      <c r="P47" s="19">
        <v>66744</v>
      </c>
      <c r="Q47" s="18">
        <v>-1.1287885521287001E-2</v>
      </c>
    </row>
    <row r="48" spans="1:17" x14ac:dyDescent="0.35">
      <c r="A48" s="21" t="s">
        <v>26</v>
      </c>
      <c r="B48" s="21" t="s">
        <v>25</v>
      </c>
      <c r="C48" s="19">
        <v>6335</v>
      </c>
      <c r="D48" s="19">
        <v>2670</v>
      </c>
      <c r="E48" s="19">
        <v>9005</v>
      </c>
      <c r="F48" s="18">
        <v>0.60516934046345805</v>
      </c>
      <c r="G48" s="20"/>
      <c r="H48" s="20"/>
      <c r="I48" s="20"/>
      <c r="J48" s="20"/>
      <c r="K48" s="20"/>
      <c r="L48" s="20"/>
      <c r="M48" s="19">
        <v>9005</v>
      </c>
      <c r="N48" s="18">
        <v>0.60516934046345805</v>
      </c>
      <c r="O48" s="19">
        <v>12202</v>
      </c>
      <c r="P48" s="19">
        <v>21207</v>
      </c>
      <c r="Q48" s="18">
        <v>0.10126187879732</v>
      </c>
    </row>
    <row r="49" spans="1:17" x14ac:dyDescent="0.35">
      <c r="A49" s="21" t="s">
        <v>24</v>
      </c>
      <c r="B49" s="21" t="s">
        <v>23</v>
      </c>
      <c r="C49" s="19">
        <v>7858</v>
      </c>
      <c r="D49" s="20"/>
      <c r="E49" s="19">
        <v>7858</v>
      </c>
      <c r="F49" s="18">
        <v>0.112243453644728</v>
      </c>
      <c r="G49" s="20"/>
      <c r="H49" s="20"/>
      <c r="I49" s="20"/>
      <c r="J49" s="20"/>
      <c r="K49" s="19">
        <v>0</v>
      </c>
      <c r="L49" s="20"/>
      <c r="M49" s="19">
        <v>7858</v>
      </c>
      <c r="N49" s="18">
        <v>0.112243453644728</v>
      </c>
      <c r="O49" s="19">
        <v>0</v>
      </c>
      <c r="P49" s="19">
        <v>7858</v>
      </c>
      <c r="Q49" s="18">
        <v>0.112243453644728</v>
      </c>
    </row>
    <row r="50" spans="1:17" x14ac:dyDescent="0.35">
      <c r="A50" s="21" t="s">
        <v>22</v>
      </c>
      <c r="B50" s="21" t="s">
        <v>21</v>
      </c>
      <c r="C50" s="19">
        <v>133987</v>
      </c>
      <c r="D50" s="19">
        <v>476</v>
      </c>
      <c r="E50" s="19">
        <v>134463</v>
      </c>
      <c r="F50" s="18">
        <v>0.15041665953696901</v>
      </c>
      <c r="G50" s="20"/>
      <c r="H50" s="20"/>
      <c r="I50" s="20"/>
      <c r="J50" s="20"/>
      <c r="K50" s="20"/>
      <c r="L50" s="20"/>
      <c r="M50" s="19">
        <v>134463</v>
      </c>
      <c r="N50" s="18">
        <v>0.15041665953696901</v>
      </c>
      <c r="O50" s="19">
        <v>1721</v>
      </c>
      <c r="P50" s="19">
        <v>136184</v>
      </c>
      <c r="Q50" s="18">
        <v>0.15240238969654901</v>
      </c>
    </row>
    <row r="51" spans="1:17" x14ac:dyDescent="0.35">
      <c r="A51" s="21" t="s">
        <v>20</v>
      </c>
      <c r="B51" s="21" t="s">
        <v>19</v>
      </c>
      <c r="C51" s="19">
        <v>637300</v>
      </c>
      <c r="D51" s="19">
        <v>4912</v>
      </c>
      <c r="E51" s="19">
        <v>642212</v>
      </c>
      <c r="F51" s="18">
        <v>7.3976934757237697E-3</v>
      </c>
      <c r="G51" s="19">
        <v>217555</v>
      </c>
      <c r="H51" s="19">
        <v>1250</v>
      </c>
      <c r="I51" s="19">
        <v>218805</v>
      </c>
      <c r="J51" s="18">
        <v>-1.6977860043848599E-2</v>
      </c>
      <c r="K51" s="20"/>
      <c r="L51" s="20"/>
      <c r="M51" s="19">
        <v>861017</v>
      </c>
      <c r="N51" s="18">
        <v>1.08943354106595E-3</v>
      </c>
      <c r="O51" s="19">
        <v>1300</v>
      </c>
      <c r="P51" s="19">
        <v>862317</v>
      </c>
      <c r="Q51" s="18">
        <v>2.4901909495160901E-3</v>
      </c>
    </row>
    <row r="52" spans="1:17" ht="0" hidden="1" customHeight="1" x14ac:dyDescent="0.35"/>
  </sheetData>
  <mergeCells count="12">
    <mergeCell ref="E6:F6"/>
    <mergeCell ref="I6:J6"/>
    <mergeCell ref="K6:L6"/>
    <mergeCell ref="M6:N6"/>
    <mergeCell ref="P6:Q6"/>
    <mergeCell ref="A2:Q2"/>
    <mergeCell ref="C4:J4"/>
    <mergeCell ref="P4:Q4"/>
    <mergeCell ref="C5:F5"/>
    <mergeCell ref="G5:J5"/>
    <mergeCell ref="M5:N5"/>
    <mergeCell ref="P5:Q5"/>
  </mergeCells>
  <pageMargins left="0.25" right="0.25" top="0.75" bottom="0.75" header="0.3" footer="0.3"/>
  <pageSetup paperSize="9" scale="81" fitToHeight="0" orientation="landscape" horizontalDpi="300" verticalDpi="300" r:id="rId1"/>
  <headerFooter alignWithMargins="0">
    <oddFooter>&amp;L&amp;"Arial,Regular"&amp;7 Rapportdato 07.11.2025 11:24:25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8375F-7F08-41F6-A28E-1C2CE4D44D51}">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ColWidth="10.7265625" defaultRowHeight="14.5" x14ac:dyDescent="0.35"/>
  <cols>
    <col min="1" max="1" width="33.453125" customWidth="1"/>
    <col min="2" max="2" width="6.453125" customWidth="1"/>
    <col min="3" max="6" width="9.1796875" customWidth="1"/>
    <col min="7" max="7" width="13.54296875" customWidth="1"/>
    <col min="8" max="13" width="9.1796875" customWidth="1"/>
    <col min="14" max="14" width="26.36328125" customWidth="1"/>
  </cols>
  <sheetData>
    <row r="1" spans="1:13" ht="14.15" customHeight="1" x14ac:dyDescent="0.35"/>
    <row r="2" spans="1:13" ht="25.15" customHeight="1" x14ac:dyDescent="0.35">
      <c r="A2" s="62" t="s">
        <v>165</v>
      </c>
      <c r="B2" s="63"/>
      <c r="C2" s="63"/>
      <c r="D2" s="63"/>
      <c r="E2" s="63"/>
      <c r="F2" s="63"/>
      <c r="G2" s="63"/>
      <c r="H2" s="63"/>
      <c r="I2" s="63"/>
      <c r="J2" s="63"/>
      <c r="K2" s="63"/>
      <c r="L2" s="63"/>
      <c r="M2" s="63"/>
    </row>
    <row r="3" spans="1:13" ht="14.25" customHeight="1" x14ac:dyDescent="0.35"/>
    <row r="4" spans="1:13" x14ac:dyDescent="0.35">
      <c r="A4" s="48" t="s">
        <v>1</v>
      </c>
      <c r="B4" s="48" t="s">
        <v>1</v>
      </c>
      <c r="C4" s="74" t="s">
        <v>164</v>
      </c>
      <c r="D4" s="75"/>
      <c r="E4" s="75"/>
      <c r="F4" s="75"/>
      <c r="G4" s="75"/>
      <c r="H4" s="75"/>
      <c r="I4" s="75"/>
      <c r="J4" s="72" t="s">
        <v>1</v>
      </c>
      <c r="K4" s="73"/>
      <c r="L4" s="72" t="s">
        <v>1</v>
      </c>
      <c r="M4" s="73"/>
    </row>
    <row r="5" spans="1:13" x14ac:dyDescent="0.35">
      <c r="A5" s="34" t="s">
        <v>1</v>
      </c>
      <c r="B5" s="34" t="s">
        <v>1</v>
      </c>
      <c r="C5" s="84" t="s">
        <v>8</v>
      </c>
      <c r="D5" s="75"/>
      <c r="E5" s="85" t="s">
        <v>11</v>
      </c>
      <c r="F5" s="73"/>
      <c r="G5" s="33" t="s">
        <v>12</v>
      </c>
      <c r="H5" s="78" t="s">
        <v>163</v>
      </c>
      <c r="I5" s="79"/>
      <c r="J5" s="82" t="s">
        <v>162</v>
      </c>
      <c r="K5" s="83"/>
      <c r="L5" s="82" t="s">
        <v>161</v>
      </c>
      <c r="M5" s="83"/>
    </row>
    <row r="6" spans="1:13" x14ac:dyDescent="0.35">
      <c r="A6" s="47" t="s">
        <v>107</v>
      </c>
      <c r="B6" s="47" t="s">
        <v>106</v>
      </c>
      <c r="C6" s="46" t="s">
        <v>105</v>
      </c>
      <c r="D6" s="45" t="s">
        <v>7</v>
      </c>
      <c r="E6" s="45" t="s">
        <v>105</v>
      </c>
      <c r="F6" s="45" t="s">
        <v>7</v>
      </c>
      <c r="G6" s="45" t="s">
        <v>105</v>
      </c>
      <c r="H6" s="45" t="s">
        <v>105</v>
      </c>
      <c r="I6" s="45" t="s">
        <v>7</v>
      </c>
      <c r="J6" s="45" t="s">
        <v>105</v>
      </c>
      <c r="K6" s="45" t="s">
        <v>7</v>
      </c>
      <c r="L6" s="45" t="s">
        <v>105</v>
      </c>
      <c r="M6" s="45" t="s">
        <v>7</v>
      </c>
    </row>
    <row r="7" spans="1:13" ht="3" customHeight="1" x14ac:dyDescent="0.35">
      <c r="A7" s="44" t="s">
        <v>1</v>
      </c>
      <c r="B7" s="44" t="s">
        <v>1</v>
      </c>
      <c r="C7" s="43" t="s">
        <v>1</v>
      </c>
      <c r="D7" s="42" t="s">
        <v>1</v>
      </c>
      <c r="E7" s="42" t="s">
        <v>1</v>
      </c>
      <c r="F7" s="42" t="s">
        <v>1</v>
      </c>
      <c r="G7" s="42" t="s">
        <v>1</v>
      </c>
      <c r="H7" s="42" t="s">
        <v>1</v>
      </c>
      <c r="I7" s="42" t="s">
        <v>1</v>
      </c>
      <c r="J7" s="42" t="s">
        <v>1</v>
      </c>
      <c r="K7" s="42" t="s">
        <v>1</v>
      </c>
      <c r="L7" s="42" t="s">
        <v>1</v>
      </c>
      <c r="M7" s="42" t="s">
        <v>1</v>
      </c>
    </row>
    <row r="8" spans="1:13" x14ac:dyDescent="0.35">
      <c r="A8" s="21" t="s">
        <v>160</v>
      </c>
      <c r="B8" s="21" t="s">
        <v>103</v>
      </c>
      <c r="C8" s="19">
        <v>585</v>
      </c>
      <c r="D8" s="18">
        <v>0.13813229571984401</v>
      </c>
      <c r="E8" s="19">
        <v>1</v>
      </c>
      <c r="F8" s="18">
        <v>-0.5</v>
      </c>
      <c r="G8" s="20"/>
      <c r="H8" s="19">
        <v>586</v>
      </c>
      <c r="I8" s="18">
        <v>0.135658914728682</v>
      </c>
      <c r="J8" s="19">
        <v>259</v>
      </c>
      <c r="K8" s="18">
        <v>-6.4981949458483707E-2</v>
      </c>
      <c r="L8" s="19">
        <v>845</v>
      </c>
      <c r="M8" s="18">
        <v>6.5573770491803296E-2</v>
      </c>
    </row>
    <row r="9" spans="1:13" x14ac:dyDescent="0.35">
      <c r="A9" s="21" t="s">
        <v>159</v>
      </c>
      <c r="B9" s="21" t="s">
        <v>101</v>
      </c>
      <c r="C9" s="19">
        <v>264</v>
      </c>
      <c r="D9" s="18">
        <v>2.32558139534884E-2</v>
      </c>
      <c r="E9" s="20"/>
      <c r="F9" s="18">
        <v>-1</v>
      </c>
      <c r="G9" s="20"/>
      <c r="H9" s="19">
        <v>264</v>
      </c>
      <c r="I9" s="18">
        <v>1.5384615384615399E-2</v>
      </c>
      <c r="J9" s="19">
        <v>52</v>
      </c>
      <c r="K9" s="18">
        <v>1.47619047619048</v>
      </c>
      <c r="L9" s="19">
        <v>316</v>
      </c>
      <c r="M9" s="18">
        <v>0.12455516014234901</v>
      </c>
    </row>
    <row r="10" spans="1:13" x14ac:dyDescent="0.35">
      <c r="A10" s="21" t="s">
        <v>158</v>
      </c>
      <c r="B10" s="21" t="s">
        <v>99</v>
      </c>
      <c r="C10" s="19">
        <v>151</v>
      </c>
      <c r="D10" s="18">
        <v>-3.2051282051282E-2</v>
      </c>
      <c r="E10" s="19">
        <v>1</v>
      </c>
      <c r="F10" s="20"/>
      <c r="G10" s="20"/>
      <c r="H10" s="19">
        <v>152</v>
      </c>
      <c r="I10" s="18">
        <v>-2.5641025641025599E-2</v>
      </c>
      <c r="J10" s="19">
        <v>406</v>
      </c>
      <c r="K10" s="18">
        <v>0.55555555555555602</v>
      </c>
      <c r="L10" s="19">
        <v>558</v>
      </c>
      <c r="M10" s="18">
        <v>0.33812949640287798</v>
      </c>
    </row>
    <row r="11" spans="1:13" x14ac:dyDescent="0.35">
      <c r="A11" s="21" t="s">
        <v>157</v>
      </c>
      <c r="B11" s="21" t="s">
        <v>97</v>
      </c>
      <c r="C11" s="19">
        <v>4975</v>
      </c>
      <c r="D11" s="18">
        <v>-4.6018407362945204E-3</v>
      </c>
      <c r="E11" s="19">
        <v>1910</v>
      </c>
      <c r="F11" s="18">
        <v>-5.7255676209279398E-2</v>
      </c>
      <c r="G11" s="19">
        <v>1057</v>
      </c>
      <c r="H11" s="19">
        <v>7942</v>
      </c>
      <c r="I11" s="18">
        <v>-1.0958904109589E-2</v>
      </c>
      <c r="J11" s="19">
        <v>661</v>
      </c>
      <c r="K11" s="18">
        <v>0.12798634812286699</v>
      </c>
      <c r="L11" s="19">
        <v>8603</v>
      </c>
      <c r="M11" s="18">
        <v>-1.5088207985143899E-3</v>
      </c>
    </row>
    <row r="12" spans="1:13" x14ac:dyDescent="0.35">
      <c r="A12" s="21" t="s">
        <v>156</v>
      </c>
      <c r="B12" s="21" t="s">
        <v>95</v>
      </c>
      <c r="C12" s="19">
        <v>140</v>
      </c>
      <c r="D12" s="18">
        <v>-1.4084507042253501E-2</v>
      </c>
      <c r="E12" s="20"/>
      <c r="F12" s="20"/>
      <c r="G12" s="20"/>
      <c r="H12" s="19">
        <v>140</v>
      </c>
      <c r="I12" s="18">
        <v>-1.4084507042253501E-2</v>
      </c>
      <c r="J12" s="19">
        <v>4</v>
      </c>
      <c r="K12" s="18">
        <v>0</v>
      </c>
      <c r="L12" s="19">
        <v>144</v>
      </c>
      <c r="M12" s="18">
        <v>-1.3698630136986301E-2</v>
      </c>
    </row>
    <row r="13" spans="1:13" x14ac:dyDescent="0.35">
      <c r="A13" s="21" t="s">
        <v>155</v>
      </c>
      <c r="B13" s="21" t="s">
        <v>93</v>
      </c>
      <c r="C13" s="19">
        <v>3082</v>
      </c>
      <c r="D13" s="18">
        <v>-3.5564177174264499E-3</v>
      </c>
      <c r="E13" s="19">
        <v>36</v>
      </c>
      <c r="F13" s="18">
        <v>1</v>
      </c>
      <c r="G13" s="20"/>
      <c r="H13" s="19">
        <v>3118</v>
      </c>
      <c r="I13" s="18">
        <v>2.25008036001286E-3</v>
      </c>
      <c r="J13" s="19">
        <v>583</v>
      </c>
      <c r="K13" s="18">
        <v>1.7182130584192401E-3</v>
      </c>
      <c r="L13" s="19">
        <v>3701</v>
      </c>
      <c r="M13" s="18">
        <v>2.1662604928242598E-3</v>
      </c>
    </row>
    <row r="14" spans="1:13" x14ac:dyDescent="0.35">
      <c r="A14" s="21" t="s">
        <v>154</v>
      </c>
      <c r="B14" s="21" t="s">
        <v>91</v>
      </c>
      <c r="C14" s="19">
        <v>392</v>
      </c>
      <c r="D14" s="18">
        <v>7.69230769230769E-2</v>
      </c>
      <c r="E14" s="20"/>
      <c r="F14" s="20"/>
      <c r="G14" s="19">
        <v>167</v>
      </c>
      <c r="H14" s="19">
        <v>559</v>
      </c>
      <c r="I14" s="18">
        <v>-5.8922558922558897E-2</v>
      </c>
      <c r="J14" s="19">
        <v>171</v>
      </c>
      <c r="K14" s="18">
        <v>-0.14499999999999999</v>
      </c>
      <c r="L14" s="19">
        <v>730</v>
      </c>
      <c r="M14" s="18">
        <v>-8.0604534005037795E-2</v>
      </c>
    </row>
    <row r="15" spans="1:13" x14ac:dyDescent="0.35">
      <c r="A15" s="21" t="s">
        <v>153</v>
      </c>
      <c r="B15" s="21" t="s">
        <v>89</v>
      </c>
      <c r="C15" s="19">
        <v>142</v>
      </c>
      <c r="D15" s="18">
        <v>-2.7397260273972601E-2</v>
      </c>
      <c r="E15" s="20"/>
      <c r="F15" s="20"/>
      <c r="G15" s="20"/>
      <c r="H15" s="19">
        <v>142</v>
      </c>
      <c r="I15" s="18">
        <v>-2.7397260273972601E-2</v>
      </c>
      <c r="J15" s="19">
        <v>14</v>
      </c>
      <c r="K15" s="18">
        <v>0.75</v>
      </c>
      <c r="L15" s="19">
        <v>156</v>
      </c>
      <c r="M15" s="18">
        <v>1.2987012987013E-2</v>
      </c>
    </row>
    <row r="16" spans="1:13" x14ac:dyDescent="0.35">
      <c r="A16" s="21" t="s">
        <v>152</v>
      </c>
      <c r="B16" s="21" t="s">
        <v>87</v>
      </c>
      <c r="C16" s="19">
        <v>455</v>
      </c>
      <c r="D16" s="18">
        <v>-9.36254980079681E-2</v>
      </c>
      <c r="E16" s="20"/>
      <c r="F16" s="18">
        <v>-1</v>
      </c>
      <c r="G16" s="19">
        <v>176</v>
      </c>
      <c r="H16" s="19">
        <v>631</v>
      </c>
      <c r="I16" s="18">
        <v>-5.2552552552552603E-2</v>
      </c>
      <c r="J16" s="19">
        <v>37</v>
      </c>
      <c r="K16" s="18">
        <v>0.85</v>
      </c>
      <c r="L16" s="19">
        <v>668</v>
      </c>
      <c r="M16" s="18">
        <v>-2.6239067055393601E-2</v>
      </c>
    </row>
    <row r="17" spans="1:13" x14ac:dyDescent="0.35">
      <c r="A17" s="21" t="s">
        <v>151</v>
      </c>
      <c r="B17" s="21" t="s">
        <v>85</v>
      </c>
      <c r="C17" s="19">
        <v>254</v>
      </c>
      <c r="D17" s="18">
        <v>-2.3076923076923099E-2</v>
      </c>
      <c r="E17" s="20"/>
      <c r="F17" s="20"/>
      <c r="G17" s="20"/>
      <c r="H17" s="19">
        <v>254</v>
      </c>
      <c r="I17" s="18">
        <v>-2.3076923076923099E-2</v>
      </c>
      <c r="J17" s="19">
        <v>166</v>
      </c>
      <c r="K17" s="18">
        <v>-0.13541666666666699</v>
      </c>
      <c r="L17" s="19">
        <v>420</v>
      </c>
      <c r="M17" s="18">
        <v>-7.0796460176991094E-2</v>
      </c>
    </row>
    <row r="18" spans="1:13" x14ac:dyDescent="0.35">
      <c r="A18" s="21" t="s">
        <v>150</v>
      </c>
      <c r="B18" s="21" t="s">
        <v>83</v>
      </c>
      <c r="C18" s="19">
        <v>682</v>
      </c>
      <c r="D18" s="18">
        <v>1.46842878120411E-3</v>
      </c>
      <c r="E18" s="20"/>
      <c r="F18" s="20"/>
      <c r="G18" s="19">
        <v>157</v>
      </c>
      <c r="H18" s="19">
        <v>839</v>
      </c>
      <c r="I18" s="18">
        <v>-2.3282887077997701E-2</v>
      </c>
      <c r="J18" s="19">
        <v>175</v>
      </c>
      <c r="K18" s="18">
        <v>5.4216867469879498E-2</v>
      </c>
      <c r="L18" s="19">
        <v>1014</v>
      </c>
      <c r="M18" s="18">
        <v>-1.0731707317073199E-2</v>
      </c>
    </row>
    <row r="19" spans="1:13" x14ac:dyDescent="0.35">
      <c r="A19" s="21" t="s">
        <v>149</v>
      </c>
      <c r="B19" s="21" t="s">
        <v>81</v>
      </c>
      <c r="C19" s="19">
        <v>839</v>
      </c>
      <c r="D19" s="18">
        <v>0.24665676077265999</v>
      </c>
      <c r="E19" s="19">
        <v>36</v>
      </c>
      <c r="F19" s="18">
        <v>5.8823529411764698E-2</v>
      </c>
      <c r="G19" s="20"/>
      <c r="H19" s="19">
        <v>875</v>
      </c>
      <c r="I19" s="18">
        <v>0.237623762376238</v>
      </c>
      <c r="J19" s="19">
        <v>131</v>
      </c>
      <c r="K19" s="18">
        <v>-2.96296296296296E-2</v>
      </c>
      <c r="L19" s="19">
        <v>1006</v>
      </c>
      <c r="M19" s="18">
        <v>0.19477434679334901</v>
      </c>
    </row>
    <row r="20" spans="1:13" x14ac:dyDescent="0.35">
      <c r="A20" s="21" t="s">
        <v>148</v>
      </c>
      <c r="B20" s="21" t="s">
        <v>79</v>
      </c>
      <c r="C20" s="19">
        <v>98</v>
      </c>
      <c r="D20" s="18">
        <v>0</v>
      </c>
      <c r="E20" s="20"/>
      <c r="F20" s="20"/>
      <c r="G20" s="20"/>
      <c r="H20" s="19">
        <v>98</v>
      </c>
      <c r="I20" s="18">
        <v>0</v>
      </c>
      <c r="J20" s="19">
        <v>6</v>
      </c>
      <c r="K20" s="18">
        <v>2</v>
      </c>
      <c r="L20" s="19">
        <v>104</v>
      </c>
      <c r="M20" s="18">
        <v>0.04</v>
      </c>
    </row>
    <row r="21" spans="1:13" x14ac:dyDescent="0.35">
      <c r="A21" s="21" t="s">
        <v>147</v>
      </c>
      <c r="B21" s="21" t="s">
        <v>77</v>
      </c>
      <c r="C21" s="19">
        <v>124</v>
      </c>
      <c r="D21" s="18">
        <v>8.1300813008130107E-3</v>
      </c>
      <c r="E21" s="20"/>
      <c r="F21" s="20"/>
      <c r="G21" s="20"/>
      <c r="H21" s="19">
        <v>124</v>
      </c>
      <c r="I21" s="18">
        <v>8.1300813008130107E-3</v>
      </c>
      <c r="J21" s="19">
        <v>10</v>
      </c>
      <c r="K21" s="18">
        <v>-0.375</v>
      </c>
      <c r="L21" s="19">
        <v>134</v>
      </c>
      <c r="M21" s="18">
        <v>-3.5971223021582698E-2</v>
      </c>
    </row>
    <row r="22" spans="1:13" x14ac:dyDescent="0.35">
      <c r="A22" s="21" t="s">
        <v>146</v>
      </c>
      <c r="B22" s="21" t="s">
        <v>75</v>
      </c>
      <c r="C22" s="19">
        <v>494</v>
      </c>
      <c r="D22" s="18">
        <v>5.5555555555555601E-2</v>
      </c>
      <c r="E22" s="19">
        <v>1</v>
      </c>
      <c r="F22" s="18">
        <v>0</v>
      </c>
      <c r="G22" s="20"/>
      <c r="H22" s="19">
        <v>495</v>
      </c>
      <c r="I22" s="18">
        <v>5.5437100213219598E-2</v>
      </c>
      <c r="J22" s="19">
        <v>122</v>
      </c>
      <c r="K22" s="18">
        <v>-2.4E-2</v>
      </c>
      <c r="L22" s="19">
        <v>617</v>
      </c>
      <c r="M22" s="18">
        <v>3.8720538720538697E-2</v>
      </c>
    </row>
    <row r="23" spans="1:13" x14ac:dyDescent="0.35">
      <c r="A23" s="21" t="s">
        <v>145</v>
      </c>
      <c r="B23" s="21" t="s">
        <v>73</v>
      </c>
      <c r="C23" s="19">
        <v>616</v>
      </c>
      <c r="D23" s="18">
        <v>-1.9108280254777101E-2</v>
      </c>
      <c r="E23" s="19">
        <v>356</v>
      </c>
      <c r="F23" s="18">
        <v>0.38521400778210102</v>
      </c>
      <c r="G23" s="20"/>
      <c r="H23" s="19">
        <v>972</v>
      </c>
      <c r="I23" s="18">
        <v>9.8305084745762703E-2</v>
      </c>
      <c r="J23" s="19">
        <v>332</v>
      </c>
      <c r="K23" s="18">
        <v>0.18149466192170799</v>
      </c>
      <c r="L23" s="19">
        <v>1304</v>
      </c>
      <c r="M23" s="18">
        <v>0.11835334476843901</v>
      </c>
    </row>
    <row r="24" spans="1:13" x14ac:dyDescent="0.35">
      <c r="A24" s="21" t="s">
        <v>144</v>
      </c>
      <c r="B24" s="21" t="s">
        <v>71</v>
      </c>
      <c r="C24" s="19">
        <v>413</v>
      </c>
      <c r="D24" s="18">
        <v>6.4432989690721601E-2</v>
      </c>
      <c r="E24" s="19">
        <v>8</v>
      </c>
      <c r="F24" s="18">
        <v>0.14285714285714299</v>
      </c>
      <c r="G24" s="19">
        <v>426</v>
      </c>
      <c r="H24" s="19">
        <v>847</v>
      </c>
      <c r="I24" s="18">
        <v>4.4389642416769397E-2</v>
      </c>
      <c r="J24" s="19">
        <v>86</v>
      </c>
      <c r="K24" s="18">
        <v>0.82978723404255295</v>
      </c>
      <c r="L24" s="19">
        <v>933</v>
      </c>
      <c r="M24" s="18">
        <v>8.7412587412587395E-2</v>
      </c>
    </row>
    <row r="25" spans="1:13" x14ac:dyDescent="0.35">
      <c r="A25" s="21" t="s">
        <v>143</v>
      </c>
      <c r="B25" s="21" t="s">
        <v>69</v>
      </c>
      <c r="C25" s="19">
        <v>209</v>
      </c>
      <c r="D25" s="18">
        <v>-9.1304347826086998E-2</v>
      </c>
      <c r="E25" s="20"/>
      <c r="F25" s="18">
        <v>-1</v>
      </c>
      <c r="G25" s="20"/>
      <c r="H25" s="19">
        <v>209</v>
      </c>
      <c r="I25" s="18">
        <v>-0.11440677966101701</v>
      </c>
      <c r="J25" s="19">
        <v>25</v>
      </c>
      <c r="K25" s="18">
        <v>8.6956521739130405E-2</v>
      </c>
      <c r="L25" s="19">
        <v>234</v>
      </c>
      <c r="M25" s="18">
        <v>-9.6525096525096499E-2</v>
      </c>
    </row>
    <row r="26" spans="1:13" x14ac:dyDescent="0.35">
      <c r="A26" s="21" t="s">
        <v>142</v>
      </c>
      <c r="B26" s="21" t="s">
        <v>67</v>
      </c>
      <c r="C26" s="19">
        <v>525</v>
      </c>
      <c r="D26" s="18">
        <v>0.223776223776224</v>
      </c>
      <c r="E26" s="20"/>
      <c r="F26" s="18">
        <v>-1</v>
      </c>
      <c r="G26" s="20"/>
      <c r="H26" s="19">
        <v>525</v>
      </c>
      <c r="I26" s="18">
        <v>0.22093023255814001</v>
      </c>
      <c r="J26" s="19">
        <v>94</v>
      </c>
      <c r="K26" s="18">
        <v>0.30555555555555602</v>
      </c>
      <c r="L26" s="19">
        <v>619</v>
      </c>
      <c r="M26" s="18">
        <v>0.23306772908366499</v>
      </c>
    </row>
    <row r="27" spans="1:13" x14ac:dyDescent="0.35">
      <c r="A27" s="21" t="s">
        <v>141</v>
      </c>
      <c r="B27" s="21" t="s">
        <v>65</v>
      </c>
      <c r="C27" s="19">
        <v>155</v>
      </c>
      <c r="D27" s="18">
        <v>8.3916083916083906E-2</v>
      </c>
      <c r="E27" s="20"/>
      <c r="F27" s="20"/>
      <c r="G27" s="20"/>
      <c r="H27" s="19">
        <v>155</v>
      </c>
      <c r="I27" s="18">
        <v>8.3916083916083906E-2</v>
      </c>
      <c r="J27" s="19">
        <v>32</v>
      </c>
      <c r="K27" s="18">
        <v>6.6666666666666693E-2</v>
      </c>
      <c r="L27" s="19">
        <v>187</v>
      </c>
      <c r="M27" s="18">
        <v>8.0924855491329495E-2</v>
      </c>
    </row>
    <row r="28" spans="1:13" x14ac:dyDescent="0.35">
      <c r="A28" s="21" t="s">
        <v>140</v>
      </c>
      <c r="B28" s="21" t="s">
        <v>63</v>
      </c>
      <c r="C28" s="19">
        <v>357</v>
      </c>
      <c r="D28" s="18">
        <v>2.8089887640449398E-3</v>
      </c>
      <c r="E28" s="20"/>
      <c r="F28" s="18">
        <v>-1</v>
      </c>
      <c r="G28" s="20"/>
      <c r="H28" s="19">
        <v>357</v>
      </c>
      <c r="I28" s="18">
        <v>-2.7932960893854702E-3</v>
      </c>
      <c r="J28" s="19">
        <v>147</v>
      </c>
      <c r="K28" s="18">
        <v>-2.6490066225165601E-2</v>
      </c>
      <c r="L28" s="19">
        <v>504</v>
      </c>
      <c r="M28" s="18">
        <v>-9.8231827111984298E-3</v>
      </c>
    </row>
    <row r="29" spans="1:13" x14ac:dyDescent="0.35">
      <c r="A29" s="21" t="s">
        <v>139</v>
      </c>
      <c r="B29" s="21" t="s">
        <v>61</v>
      </c>
      <c r="C29" s="19">
        <v>365</v>
      </c>
      <c r="D29" s="18">
        <v>-9.4292803970223299E-2</v>
      </c>
      <c r="E29" s="19">
        <v>3</v>
      </c>
      <c r="F29" s="18">
        <v>-0.72727272727272696</v>
      </c>
      <c r="G29" s="19">
        <v>5</v>
      </c>
      <c r="H29" s="19">
        <v>373</v>
      </c>
      <c r="I29" s="18">
        <v>-9.9033816425120796E-2</v>
      </c>
      <c r="J29" s="19">
        <v>86</v>
      </c>
      <c r="K29" s="18">
        <v>0.34375</v>
      </c>
      <c r="L29" s="19">
        <v>459</v>
      </c>
      <c r="M29" s="18">
        <v>-3.9748953974895397E-2</v>
      </c>
    </row>
    <row r="30" spans="1:13" x14ac:dyDescent="0.35">
      <c r="A30" s="21" t="s">
        <v>138</v>
      </c>
      <c r="B30" s="21" t="s">
        <v>59</v>
      </c>
      <c r="C30" s="19">
        <v>260</v>
      </c>
      <c r="D30" s="18">
        <v>-1.5151515151515201E-2</v>
      </c>
      <c r="E30" s="20"/>
      <c r="F30" s="20"/>
      <c r="G30" s="20"/>
      <c r="H30" s="19">
        <v>260</v>
      </c>
      <c r="I30" s="18">
        <v>-1.5151515151515201E-2</v>
      </c>
      <c r="J30" s="19">
        <v>14</v>
      </c>
      <c r="K30" s="18">
        <v>-0.75438596491228105</v>
      </c>
      <c r="L30" s="19">
        <v>274</v>
      </c>
      <c r="M30" s="18">
        <v>-0.146417445482866</v>
      </c>
    </row>
    <row r="31" spans="1:13" x14ac:dyDescent="0.35">
      <c r="A31" s="21" t="s">
        <v>137</v>
      </c>
      <c r="B31" s="21" t="s">
        <v>57</v>
      </c>
      <c r="C31" s="19">
        <v>147</v>
      </c>
      <c r="D31" s="18">
        <v>-5.7692307692307702E-2</v>
      </c>
      <c r="E31" s="20"/>
      <c r="F31" s="20"/>
      <c r="G31" s="20"/>
      <c r="H31" s="19">
        <v>147</v>
      </c>
      <c r="I31" s="18">
        <v>-5.7692307692307702E-2</v>
      </c>
      <c r="J31" s="19">
        <v>21</v>
      </c>
      <c r="K31" s="18">
        <v>-0.27586206896551702</v>
      </c>
      <c r="L31" s="19">
        <v>168</v>
      </c>
      <c r="M31" s="18">
        <v>-9.1891891891891897E-2</v>
      </c>
    </row>
    <row r="32" spans="1:13" x14ac:dyDescent="0.35">
      <c r="A32" s="21" t="s">
        <v>136</v>
      </c>
      <c r="B32" s="21" t="s">
        <v>55</v>
      </c>
      <c r="C32" s="19">
        <v>9050</v>
      </c>
      <c r="D32" s="18">
        <v>2.5147258722247399E-2</v>
      </c>
      <c r="E32" s="19">
        <v>10687</v>
      </c>
      <c r="F32" s="18">
        <v>-8.9029027172400996E-3</v>
      </c>
      <c r="G32" s="20"/>
      <c r="H32" s="19">
        <v>19737</v>
      </c>
      <c r="I32" s="18">
        <v>6.4249655805415301E-3</v>
      </c>
      <c r="J32" s="19">
        <v>781</v>
      </c>
      <c r="K32" s="18">
        <v>0.29304635761589398</v>
      </c>
      <c r="L32" s="19">
        <v>20518</v>
      </c>
      <c r="M32" s="18">
        <v>1.49888696512491E-2</v>
      </c>
    </row>
    <row r="33" spans="1:13" x14ac:dyDescent="0.35">
      <c r="A33" s="21" t="s">
        <v>135</v>
      </c>
      <c r="B33" s="21" t="s">
        <v>53</v>
      </c>
      <c r="C33" s="19">
        <v>109</v>
      </c>
      <c r="D33" s="18">
        <v>0</v>
      </c>
      <c r="E33" s="20"/>
      <c r="F33" s="20"/>
      <c r="G33" s="20"/>
      <c r="H33" s="19">
        <v>109</v>
      </c>
      <c r="I33" s="18">
        <v>0</v>
      </c>
      <c r="J33" s="19">
        <v>30</v>
      </c>
      <c r="K33" s="18">
        <v>14</v>
      </c>
      <c r="L33" s="19">
        <v>139</v>
      </c>
      <c r="M33" s="18">
        <v>0.25225225225225201</v>
      </c>
    </row>
    <row r="34" spans="1:13" x14ac:dyDescent="0.35">
      <c r="A34" s="21" t="s">
        <v>134</v>
      </c>
      <c r="B34" s="21" t="s">
        <v>51</v>
      </c>
      <c r="C34" s="19">
        <v>160</v>
      </c>
      <c r="D34" s="18">
        <v>-0.17525773195876301</v>
      </c>
      <c r="E34" s="20"/>
      <c r="F34" s="20"/>
      <c r="G34" s="20"/>
      <c r="H34" s="19">
        <v>160</v>
      </c>
      <c r="I34" s="18">
        <v>-0.17525773195876301</v>
      </c>
      <c r="J34" s="19">
        <v>21</v>
      </c>
      <c r="K34" s="18">
        <v>-0.47499999999999998</v>
      </c>
      <c r="L34" s="19">
        <v>181</v>
      </c>
      <c r="M34" s="18">
        <v>-0.226495726495727</v>
      </c>
    </row>
    <row r="35" spans="1:13" x14ac:dyDescent="0.35">
      <c r="A35" s="21" t="s">
        <v>133</v>
      </c>
      <c r="B35" s="21" t="s">
        <v>49</v>
      </c>
      <c r="C35" s="19">
        <v>104</v>
      </c>
      <c r="D35" s="18">
        <v>0</v>
      </c>
      <c r="E35" s="20"/>
      <c r="F35" s="20"/>
      <c r="G35" s="20"/>
      <c r="H35" s="19">
        <v>104</v>
      </c>
      <c r="I35" s="18">
        <v>0</v>
      </c>
      <c r="J35" s="19">
        <v>10</v>
      </c>
      <c r="K35" s="18">
        <v>1.5</v>
      </c>
      <c r="L35" s="19">
        <v>114</v>
      </c>
      <c r="M35" s="18">
        <v>5.5555555555555601E-2</v>
      </c>
    </row>
    <row r="36" spans="1:13" x14ac:dyDescent="0.35">
      <c r="A36" s="21" t="s">
        <v>132</v>
      </c>
      <c r="B36" s="21" t="s">
        <v>47</v>
      </c>
      <c r="C36" s="19">
        <v>199</v>
      </c>
      <c r="D36" s="18">
        <v>-7.00934579439252E-2</v>
      </c>
      <c r="E36" s="20"/>
      <c r="F36" s="20"/>
      <c r="G36" s="20"/>
      <c r="H36" s="19">
        <v>199</v>
      </c>
      <c r="I36" s="18">
        <v>-7.00934579439252E-2</v>
      </c>
      <c r="J36" s="19">
        <v>27</v>
      </c>
      <c r="K36" s="18">
        <v>0.92857142857142905</v>
      </c>
      <c r="L36" s="19">
        <v>226</v>
      </c>
      <c r="M36" s="18">
        <v>-8.7719298245613996E-3</v>
      </c>
    </row>
    <row r="37" spans="1:13" x14ac:dyDescent="0.35">
      <c r="A37" s="21" t="s">
        <v>131</v>
      </c>
      <c r="B37" s="21" t="s">
        <v>45</v>
      </c>
      <c r="C37" s="19">
        <v>270</v>
      </c>
      <c r="D37" s="18">
        <v>-3.91459074733096E-2</v>
      </c>
      <c r="E37" s="20"/>
      <c r="F37" s="20"/>
      <c r="G37" s="19">
        <v>2</v>
      </c>
      <c r="H37" s="19">
        <v>272</v>
      </c>
      <c r="I37" s="18">
        <v>-3.8869257950529999E-2</v>
      </c>
      <c r="J37" s="19">
        <v>105</v>
      </c>
      <c r="K37" s="18">
        <v>0.15384615384615399</v>
      </c>
      <c r="L37" s="19">
        <v>377</v>
      </c>
      <c r="M37" s="18">
        <v>8.0213903743315499E-3</v>
      </c>
    </row>
    <row r="38" spans="1:13" x14ac:dyDescent="0.35">
      <c r="A38" s="21" t="s">
        <v>130</v>
      </c>
      <c r="B38" s="21" t="s">
        <v>43</v>
      </c>
      <c r="C38" s="19">
        <v>432</v>
      </c>
      <c r="D38" s="18">
        <v>-0.114754098360656</v>
      </c>
      <c r="E38" s="20"/>
      <c r="F38" s="20"/>
      <c r="G38" s="20"/>
      <c r="H38" s="19">
        <v>432</v>
      </c>
      <c r="I38" s="18">
        <v>-0.114754098360656</v>
      </c>
      <c r="J38" s="19">
        <v>2</v>
      </c>
      <c r="K38" s="18">
        <v>-0.9375</v>
      </c>
      <c r="L38" s="19">
        <v>434</v>
      </c>
      <c r="M38" s="18">
        <v>-0.16538461538461499</v>
      </c>
    </row>
    <row r="39" spans="1:13" x14ac:dyDescent="0.35">
      <c r="A39" s="21" t="s">
        <v>129</v>
      </c>
      <c r="B39" s="21" t="s">
        <v>41</v>
      </c>
      <c r="C39" s="19">
        <v>2345</v>
      </c>
      <c r="D39" s="18">
        <v>1.28095644748079E-3</v>
      </c>
      <c r="E39" s="19">
        <v>1337</v>
      </c>
      <c r="F39" s="18">
        <v>-0.131254061078622</v>
      </c>
      <c r="G39" s="19">
        <v>1343</v>
      </c>
      <c r="H39" s="19">
        <v>5025</v>
      </c>
      <c r="I39" s="18">
        <v>3.9960039960040003E-3</v>
      </c>
      <c r="J39" s="19">
        <v>691</v>
      </c>
      <c r="K39" s="18">
        <v>2.67459138187221E-2</v>
      </c>
      <c r="L39" s="19">
        <v>5716</v>
      </c>
      <c r="M39" s="18">
        <v>6.6924973582247298E-3</v>
      </c>
    </row>
    <row r="40" spans="1:13" x14ac:dyDescent="0.35">
      <c r="A40" s="21" t="s">
        <v>128</v>
      </c>
      <c r="B40" s="21" t="s">
        <v>39</v>
      </c>
      <c r="C40" s="19">
        <v>394</v>
      </c>
      <c r="D40" s="18">
        <v>0</v>
      </c>
      <c r="E40" s="20"/>
      <c r="F40" s="20"/>
      <c r="G40" s="20"/>
      <c r="H40" s="19">
        <v>394</v>
      </c>
      <c r="I40" s="18">
        <v>0</v>
      </c>
      <c r="J40" s="19">
        <v>96</v>
      </c>
      <c r="K40" s="18">
        <v>0.116279069767442</v>
      </c>
      <c r="L40" s="19">
        <v>490</v>
      </c>
      <c r="M40" s="18">
        <v>2.0833333333333301E-2</v>
      </c>
    </row>
    <row r="41" spans="1:13" x14ac:dyDescent="0.35">
      <c r="A41" s="21" t="s">
        <v>127</v>
      </c>
      <c r="B41" s="21" t="s">
        <v>37</v>
      </c>
      <c r="C41" s="19">
        <v>142</v>
      </c>
      <c r="D41" s="18">
        <v>-4.0540540540540501E-2</v>
      </c>
      <c r="E41" s="20"/>
      <c r="F41" s="20"/>
      <c r="G41" s="20"/>
      <c r="H41" s="19">
        <v>142</v>
      </c>
      <c r="I41" s="18">
        <v>-4.0540540540540501E-2</v>
      </c>
      <c r="J41" s="19">
        <v>174</v>
      </c>
      <c r="K41" s="18">
        <v>0.20833333333333301</v>
      </c>
      <c r="L41" s="19">
        <v>316</v>
      </c>
      <c r="M41" s="18">
        <v>8.2191780821917804E-2</v>
      </c>
    </row>
    <row r="42" spans="1:13" x14ac:dyDescent="0.35">
      <c r="A42" s="21" t="s">
        <v>126</v>
      </c>
      <c r="B42" s="21" t="s">
        <v>35</v>
      </c>
      <c r="C42" s="19">
        <v>269</v>
      </c>
      <c r="D42" s="18">
        <v>-0.14331210191082799</v>
      </c>
      <c r="E42" s="20"/>
      <c r="F42" s="20"/>
      <c r="G42" s="20"/>
      <c r="H42" s="19">
        <v>269</v>
      </c>
      <c r="I42" s="18">
        <v>-0.14331210191082799</v>
      </c>
      <c r="J42" s="19">
        <v>26</v>
      </c>
      <c r="K42" s="18">
        <v>0.04</v>
      </c>
      <c r="L42" s="19">
        <v>295</v>
      </c>
      <c r="M42" s="18">
        <v>-0.129793510324484</v>
      </c>
    </row>
    <row r="43" spans="1:13" x14ac:dyDescent="0.35">
      <c r="A43" s="21" t="s">
        <v>125</v>
      </c>
      <c r="B43" s="21" t="s">
        <v>33</v>
      </c>
      <c r="C43" s="19">
        <v>100</v>
      </c>
      <c r="D43" s="18">
        <v>6.3829787234042507E-2</v>
      </c>
      <c r="E43" s="20"/>
      <c r="F43" s="20"/>
      <c r="G43" s="20"/>
      <c r="H43" s="19">
        <v>100</v>
      </c>
      <c r="I43" s="18">
        <v>6.3829787234042507E-2</v>
      </c>
      <c r="J43" s="19">
        <v>16</v>
      </c>
      <c r="K43" s="18">
        <v>-0.2</v>
      </c>
      <c r="L43" s="19">
        <v>116</v>
      </c>
      <c r="M43" s="18">
        <v>1.7543859649122799E-2</v>
      </c>
    </row>
    <row r="44" spans="1:13" x14ac:dyDescent="0.35">
      <c r="A44" s="21" t="s">
        <v>124</v>
      </c>
      <c r="B44" s="21" t="s">
        <v>31</v>
      </c>
      <c r="C44" s="19">
        <v>3024</v>
      </c>
      <c r="D44" s="18">
        <v>7.5008887308922897E-2</v>
      </c>
      <c r="E44" s="19">
        <v>261</v>
      </c>
      <c r="F44" s="18">
        <v>5.6680161943319797E-2</v>
      </c>
      <c r="G44" s="20"/>
      <c r="H44" s="19">
        <v>3285</v>
      </c>
      <c r="I44" s="18">
        <v>7.3529411764705899E-2</v>
      </c>
      <c r="J44" s="19">
        <v>679</v>
      </c>
      <c r="K44" s="18">
        <v>-6.0857538035961299E-2</v>
      </c>
      <c r="L44" s="19">
        <v>3964</v>
      </c>
      <c r="M44" s="18">
        <v>4.7845625165212798E-2</v>
      </c>
    </row>
    <row r="45" spans="1:13" x14ac:dyDescent="0.35">
      <c r="A45" s="21" t="s">
        <v>123</v>
      </c>
      <c r="B45" s="21" t="s">
        <v>29</v>
      </c>
      <c r="C45" s="19">
        <v>3837</v>
      </c>
      <c r="D45" s="18">
        <v>-1.2100926879505701E-2</v>
      </c>
      <c r="E45" s="19">
        <v>711</v>
      </c>
      <c r="F45" s="18">
        <v>-4.4354838709677401E-2</v>
      </c>
      <c r="G45" s="19">
        <v>2</v>
      </c>
      <c r="H45" s="19">
        <v>4550</v>
      </c>
      <c r="I45" s="18">
        <v>-1.6853932584269701E-2</v>
      </c>
      <c r="J45" s="19">
        <v>401</v>
      </c>
      <c r="K45" s="18">
        <v>-0.16977225672877799</v>
      </c>
      <c r="L45" s="19">
        <v>4951</v>
      </c>
      <c r="M45" s="18">
        <v>-3.1305028370182002E-2</v>
      </c>
    </row>
    <row r="46" spans="1:13" x14ac:dyDescent="0.35">
      <c r="A46" s="21" t="s">
        <v>122</v>
      </c>
      <c r="B46" s="21" t="s">
        <v>27</v>
      </c>
      <c r="C46" s="19">
        <v>408</v>
      </c>
      <c r="D46" s="18">
        <v>-7.2992700729926996E-3</v>
      </c>
      <c r="E46" s="20"/>
      <c r="F46" s="20"/>
      <c r="G46" s="20"/>
      <c r="H46" s="19">
        <v>408</v>
      </c>
      <c r="I46" s="18">
        <v>-7.2992700729926996E-3</v>
      </c>
      <c r="J46" s="19">
        <v>38</v>
      </c>
      <c r="K46" s="18">
        <v>1.375</v>
      </c>
      <c r="L46" s="19">
        <v>446</v>
      </c>
      <c r="M46" s="18">
        <v>4.4496487119437898E-2</v>
      </c>
    </row>
    <row r="47" spans="1:13" x14ac:dyDescent="0.35">
      <c r="A47" s="21" t="s">
        <v>121</v>
      </c>
      <c r="B47" s="21" t="s">
        <v>25</v>
      </c>
      <c r="C47" s="19">
        <v>147</v>
      </c>
      <c r="D47" s="18">
        <v>6.8493150684931503E-3</v>
      </c>
      <c r="E47" s="20"/>
      <c r="F47" s="20"/>
      <c r="G47" s="20"/>
      <c r="H47" s="19">
        <v>147</v>
      </c>
      <c r="I47" s="18">
        <v>6.8493150684931503E-3</v>
      </c>
      <c r="J47" s="19">
        <v>5</v>
      </c>
      <c r="K47" s="18">
        <v>-0.16666666666666699</v>
      </c>
      <c r="L47" s="19">
        <v>152</v>
      </c>
      <c r="M47" s="18">
        <v>0</v>
      </c>
    </row>
    <row r="48" spans="1:13" x14ac:dyDescent="0.35">
      <c r="A48" s="21" t="s">
        <v>120</v>
      </c>
      <c r="B48" s="21" t="s">
        <v>23</v>
      </c>
      <c r="C48" s="19">
        <v>106</v>
      </c>
      <c r="D48" s="18">
        <v>-8.6206896551724102E-2</v>
      </c>
      <c r="E48" s="20"/>
      <c r="F48" s="20"/>
      <c r="G48" s="20"/>
      <c r="H48" s="19">
        <v>106</v>
      </c>
      <c r="I48" s="18">
        <v>-8.6206896551724102E-2</v>
      </c>
      <c r="J48" s="20"/>
      <c r="K48" s="20"/>
      <c r="L48" s="19">
        <v>106</v>
      </c>
      <c r="M48" s="18">
        <v>-8.6206896551724102E-2</v>
      </c>
    </row>
    <row r="49" spans="1:13" x14ac:dyDescent="0.35">
      <c r="A49" s="21" t="s">
        <v>119</v>
      </c>
      <c r="B49" s="21" t="s">
        <v>21</v>
      </c>
      <c r="C49" s="19">
        <v>462</v>
      </c>
      <c r="D49" s="18">
        <v>-6.47773279352227E-2</v>
      </c>
      <c r="E49" s="20"/>
      <c r="F49" s="20"/>
      <c r="G49" s="20"/>
      <c r="H49" s="19">
        <v>462</v>
      </c>
      <c r="I49" s="18">
        <v>-6.47773279352227E-2</v>
      </c>
      <c r="J49" s="19">
        <v>135</v>
      </c>
      <c r="K49" s="18">
        <v>0.43617021276595702</v>
      </c>
      <c r="L49" s="19">
        <v>597</v>
      </c>
      <c r="M49" s="18">
        <v>1.53061224489796E-2</v>
      </c>
    </row>
    <row r="50" spans="1:13" x14ac:dyDescent="0.35">
      <c r="A50" s="21" t="s">
        <v>118</v>
      </c>
      <c r="B50" s="21" t="s">
        <v>19</v>
      </c>
      <c r="C50" s="19">
        <v>827</v>
      </c>
      <c r="D50" s="18">
        <v>-7.20288115246098E-3</v>
      </c>
      <c r="E50" s="19">
        <v>231</v>
      </c>
      <c r="F50" s="18">
        <v>7.9439252336448593E-2</v>
      </c>
      <c r="G50" s="20"/>
      <c r="H50" s="19">
        <v>1058</v>
      </c>
      <c r="I50" s="18">
        <v>1.0506208213944599E-2</v>
      </c>
      <c r="J50" s="19">
        <v>286</v>
      </c>
      <c r="K50" s="18">
        <v>0.108527131782946</v>
      </c>
      <c r="L50" s="19">
        <v>1344</v>
      </c>
      <c r="M50" s="18">
        <v>2.9885057471264399E-2</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07.11.2025 11:25:30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A5498-F4B9-4475-8E04-36C488B9FC5C}">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ColWidth="10.7265625" defaultRowHeight="14.5" x14ac:dyDescent="0.35"/>
  <cols>
    <col min="1" max="1" width="33.453125" customWidth="1"/>
    <col min="2" max="2" width="6.453125" customWidth="1"/>
    <col min="3" max="6" width="9.1796875" customWidth="1"/>
    <col min="7" max="7" width="13.54296875" customWidth="1"/>
    <col min="8" max="13" width="9.1796875" customWidth="1"/>
    <col min="14" max="14" width="26.36328125" customWidth="1"/>
  </cols>
  <sheetData>
    <row r="1" spans="1:13" ht="14.15" customHeight="1" x14ac:dyDescent="0.35"/>
    <row r="2" spans="1:13" ht="25.15" customHeight="1" x14ac:dyDescent="0.35">
      <c r="A2" s="62" t="s">
        <v>166</v>
      </c>
      <c r="B2" s="63"/>
      <c r="C2" s="63"/>
      <c r="D2" s="63"/>
      <c r="E2" s="63"/>
      <c r="F2" s="63"/>
      <c r="G2" s="63"/>
      <c r="H2" s="63"/>
      <c r="I2" s="63"/>
      <c r="J2" s="63"/>
      <c r="K2" s="63"/>
      <c r="L2" s="63"/>
      <c r="M2" s="63"/>
    </row>
    <row r="3" spans="1:13" ht="14.25" customHeight="1" x14ac:dyDescent="0.35"/>
    <row r="4" spans="1:13" x14ac:dyDescent="0.35">
      <c r="A4" s="48" t="s">
        <v>1</v>
      </c>
      <c r="B4" s="48" t="s">
        <v>1</v>
      </c>
      <c r="C4" s="74" t="s">
        <v>164</v>
      </c>
      <c r="D4" s="75"/>
      <c r="E4" s="75"/>
      <c r="F4" s="75"/>
      <c r="G4" s="75"/>
      <c r="H4" s="75"/>
      <c r="I4" s="75"/>
      <c r="J4" s="72" t="s">
        <v>1</v>
      </c>
      <c r="K4" s="73"/>
      <c r="L4" s="72" t="s">
        <v>1</v>
      </c>
      <c r="M4" s="73"/>
    </row>
    <row r="5" spans="1:13" x14ac:dyDescent="0.35">
      <c r="A5" s="34" t="s">
        <v>1</v>
      </c>
      <c r="B5" s="34" t="s">
        <v>1</v>
      </c>
      <c r="C5" s="84" t="s">
        <v>8</v>
      </c>
      <c r="D5" s="75"/>
      <c r="E5" s="85" t="s">
        <v>11</v>
      </c>
      <c r="F5" s="73"/>
      <c r="G5" s="33" t="s">
        <v>12</v>
      </c>
      <c r="H5" s="78" t="s">
        <v>163</v>
      </c>
      <c r="I5" s="79"/>
      <c r="J5" s="82" t="s">
        <v>162</v>
      </c>
      <c r="K5" s="83"/>
      <c r="L5" s="82" t="s">
        <v>161</v>
      </c>
      <c r="M5" s="83"/>
    </row>
    <row r="6" spans="1:13" x14ac:dyDescent="0.35">
      <c r="A6" s="47" t="s">
        <v>107</v>
      </c>
      <c r="B6" s="47" t="s">
        <v>106</v>
      </c>
      <c r="C6" s="46" t="s">
        <v>105</v>
      </c>
      <c r="D6" s="45" t="s">
        <v>7</v>
      </c>
      <c r="E6" s="45" t="s">
        <v>105</v>
      </c>
      <c r="F6" s="45" t="s">
        <v>7</v>
      </c>
      <c r="G6" s="45" t="s">
        <v>105</v>
      </c>
      <c r="H6" s="45" t="s">
        <v>105</v>
      </c>
      <c r="I6" s="45" t="s">
        <v>7</v>
      </c>
      <c r="J6" s="45" t="s">
        <v>105</v>
      </c>
      <c r="K6" s="45" t="s">
        <v>7</v>
      </c>
      <c r="L6" s="45" t="s">
        <v>105</v>
      </c>
      <c r="M6" s="45" t="s">
        <v>7</v>
      </c>
    </row>
    <row r="7" spans="1:13" ht="3" customHeight="1" x14ac:dyDescent="0.35">
      <c r="A7" s="44" t="s">
        <v>1</v>
      </c>
      <c r="B7" s="44" t="s">
        <v>1</v>
      </c>
      <c r="C7" s="43" t="s">
        <v>1</v>
      </c>
      <c r="D7" s="42" t="s">
        <v>1</v>
      </c>
      <c r="E7" s="42" t="s">
        <v>1</v>
      </c>
      <c r="F7" s="42" t="s">
        <v>1</v>
      </c>
      <c r="G7" s="42" t="s">
        <v>1</v>
      </c>
      <c r="H7" s="42" t="s">
        <v>1</v>
      </c>
      <c r="I7" s="42" t="s">
        <v>1</v>
      </c>
      <c r="J7" s="42" t="s">
        <v>1</v>
      </c>
      <c r="K7" s="42" t="s">
        <v>1</v>
      </c>
      <c r="L7" s="42" t="s">
        <v>1</v>
      </c>
      <c r="M7" s="42" t="s">
        <v>1</v>
      </c>
    </row>
    <row r="8" spans="1:13" x14ac:dyDescent="0.35">
      <c r="A8" s="21" t="s">
        <v>160</v>
      </c>
      <c r="B8" s="21" t="s">
        <v>103</v>
      </c>
      <c r="C8" s="19">
        <v>5000</v>
      </c>
      <c r="D8" s="18">
        <v>1.91602119853241E-2</v>
      </c>
      <c r="E8" s="19">
        <v>73</v>
      </c>
      <c r="F8" s="18">
        <v>-7.5949367088607597E-2</v>
      </c>
      <c r="G8" s="19">
        <v>4</v>
      </c>
      <c r="H8" s="19">
        <v>5077</v>
      </c>
      <c r="I8" s="18">
        <v>1.8251103088648201E-2</v>
      </c>
      <c r="J8" s="19">
        <v>3081</v>
      </c>
      <c r="K8" s="18">
        <v>-0.15750615258408501</v>
      </c>
      <c r="L8" s="19">
        <v>8158</v>
      </c>
      <c r="M8" s="18">
        <v>-5.61147749623973E-2</v>
      </c>
    </row>
    <row r="9" spans="1:13" x14ac:dyDescent="0.35">
      <c r="A9" s="21" t="s">
        <v>159</v>
      </c>
      <c r="B9" s="21" t="s">
        <v>101</v>
      </c>
      <c r="C9" s="19">
        <v>2511</v>
      </c>
      <c r="D9" s="18">
        <v>-2.02887241513851E-2</v>
      </c>
      <c r="E9" s="19">
        <v>4</v>
      </c>
      <c r="F9" s="18">
        <v>0.33333333333333298</v>
      </c>
      <c r="G9" s="20"/>
      <c r="H9" s="19">
        <v>2515</v>
      </c>
      <c r="I9" s="18">
        <v>-1.98752922837101E-2</v>
      </c>
      <c r="J9" s="19">
        <v>310</v>
      </c>
      <c r="K9" s="18">
        <v>0.34199134199134201</v>
      </c>
      <c r="L9" s="19">
        <v>2825</v>
      </c>
      <c r="M9" s="18">
        <v>1.00107257776189E-2</v>
      </c>
    </row>
    <row r="10" spans="1:13" x14ac:dyDescent="0.35">
      <c r="A10" s="21" t="s">
        <v>158</v>
      </c>
      <c r="B10" s="21" t="s">
        <v>99</v>
      </c>
      <c r="C10" s="19">
        <v>1486</v>
      </c>
      <c r="D10" s="18">
        <v>-1.58940397350993E-2</v>
      </c>
      <c r="E10" s="19">
        <v>56</v>
      </c>
      <c r="F10" s="18">
        <v>-0.36363636363636398</v>
      </c>
      <c r="G10" s="20"/>
      <c r="H10" s="19">
        <v>1542</v>
      </c>
      <c r="I10" s="18">
        <v>-3.5043804755944902E-2</v>
      </c>
      <c r="J10" s="19">
        <v>4207</v>
      </c>
      <c r="K10" s="18">
        <v>0.22510192195690201</v>
      </c>
      <c r="L10" s="19">
        <v>5749</v>
      </c>
      <c r="M10" s="18">
        <v>0.14248807631160601</v>
      </c>
    </row>
    <row r="11" spans="1:13" x14ac:dyDescent="0.35">
      <c r="A11" s="21" t="s">
        <v>157</v>
      </c>
      <c r="B11" s="21" t="s">
        <v>97</v>
      </c>
      <c r="C11" s="19">
        <v>43142</v>
      </c>
      <c r="D11" s="18">
        <v>-2.0635172867812301E-2</v>
      </c>
      <c r="E11" s="19">
        <v>19415</v>
      </c>
      <c r="F11" s="18">
        <v>-2.7060886995740399E-2</v>
      </c>
      <c r="G11" s="19">
        <v>9670</v>
      </c>
      <c r="H11" s="19">
        <v>72227</v>
      </c>
      <c r="I11" s="18">
        <v>-1.2536913485726799E-2</v>
      </c>
      <c r="J11" s="19">
        <v>6683</v>
      </c>
      <c r="K11" s="18">
        <v>-7.5401217487548397E-2</v>
      </c>
      <c r="L11" s="19">
        <v>78910</v>
      </c>
      <c r="M11" s="18">
        <v>-1.8190414572239098E-2</v>
      </c>
    </row>
    <row r="12" spans="1:13" x14ac:dyDescent="0.35">
      <c r="A12" s="21" t="s">
        <v>156</v>
      </c>
      <c r="B12" s="21" t="s">
        <v>95</v>
      </c>
      <c r="C12" s="19">
        <v>1335</v>
      </c>
      <c r="D12" s="18">
        <v>3.0888030888030899E-2</v>
      </c>
      <c r="E12" s="19">
        <v>1</v>
      </c>
      <c r="F12" s="20"/>
      <c r="G12" s="20"/>
      <c r="H12" s="19">
        <v>1336</v>
      </c>
      <c r="I12" s="18">
        <v>3.16602316602317E-2</v>
      </c>
      <c r="J12" s="19">
        <v>65</v>
      </c>
      <c r="K12" s="18">
        <v>0.66666666666666696</v>
      </c>
      <c r="L12" s="19">
        <v>1401</v>
      </c>
      <c r="M12" s="18">
        <v>5.0224887556221898E-2</v>
      </c>
    </row>
    <row r="13" spans="1:13" x14ac:dyDescent="0.35">
      <c r="A13" s="21" t="s">
        <v>155</v>
      </c>
      <c r="B13" s="21" t="s">
        <v>93</v>
      </c>
      <c r="C13" s="19">
        <v>29936</v>
      </c>
      <c r="D13" s="18">
        <v>6.3861544475638798E-2</v>
      </c>
      <c r="E13" s="19">
        <v>586</v>
      </c>
      <c r="F13" s="18">
        <v>0.58378378378378404</v>
      </c>
      <c r="G13" s="19">
        <v>1</v>
      </c>
      <c r="H13" s="19">
        <v>30523</v>
      </c>
      <c r="I13" s="18">
        <v>7.0644357922059697E-2</v>
      </c>
      <c r="J13" s="19">
        <v>6446</v>
      </c>
      <c r="K13" s="18">
        <v>1.86509170034193E-3</v>
      </c>
      <c r="L13" s="19">
        <v>36969</v>
      </c>
      <c r="M13" s="18">
        <v>5.7980139083650503E-2</v>
      </c>
    </row>
    <row r="14" spans="1:13" x14ac:dyDescent="0.35">
      <c r="A14" s="21" t="s">
        <v>154</v>
      </c>
      <c r="B14" s="21" t="s">
        <v>91</v>
      </c>
      <c r="C14" s="19">
        <v>3567</v>
      </c>
      <c r="D14" s="18">
        <v>9.7876269621421999E-2</v>
      </c>
      <c r="E14" s="19">
        <v>3</v>
      </c>
      <c r="F14" s="18">
        <v>-0.4</v>
      </c>
      <c r="G14" s="19">
        <v>2086</v>
      </c>
      <c r="H14" s="19">
        <v>5656</v>
      </c>
      <c r="I14" s="18">
        <v>0.10663275288593201</v>
      </c>
      <c r="J14" s="19">
        <v>1979</v>
      </c>
      <c r="K14" s="18">
        <v>-7.7819198508853701E-2</v>
      </c>
      <c r="L14" s="19">
        <v>7635</v>
      </c>
      <c r="M14" s="18">
        <v>5.2087639520462997E-2</v>
      </c>
    </row>
    <row r="15" spans="1:13" x14ac:dyDescent="0.35">
      <c r="A15" s="21" t="s">
        <v>153</v>
      </c>
      <c r="B15" s="21" t="s">
        <v>89</v>
      </c>
      <c r="C15" s="19">
        <v>1375</v>
      </c>
      <c r="D15" s="18">
        <v>-5.9507523939808502E-2</v>
      </c>
      <c r="E15" s="20"/>
      <c r="F15" s="20"/>
      <c r="G15" s="20"/>
      <c r="H15" s="19">
        <v>1375</v>
      </c>
      <c r="I15" s="18">
        <v>-5.9507523939808502E-2</v>
      </c>
      <c r="J15" s="19">
        <v>134</v>
      </c>
      <c r="K15" s="18">
        <v>0</v>
      </c>
      <c r="L15" s="19">
        <v>1509</v>
      </c>
      <c r="M15" s="18">
        <v>-5.4511278195488698E-2</v>
      </c>
    </row>
    <row r="16" spans="1:13" x14ac:dyDescent="0.35">
      <c r="A16" s="21" t="s">
        <v>152</v>
      </c>
      <c r="B16" s="21" t="s">
        <v>87</v>
      </c>
      <c r="C16" s="19">
        <v>4078</v>
      </c>
      <c r="D16" s="18">
        <v>-4.8530097993467101E-2</v>
      </c>
      <c r="E16" s="19">
        <v>8</v>
      </c>
      <c r="F16" s="18">
        <v>-0.46666666666666701</v>
      </c>
      <c r="G16" s="19">
        <v>1494</v>
      </c>
      <c r="H16" s="19">
        <v>5580</v>
      </c>
      <c r="I16" s="18">
        <v>-9.9273607748184001E-2</v>
      </c>
      <c r="J16" s="19">
        <v>443</v>
      </c>
      <c r="K16" s="18">
        <v>-0.57362848893166496</v>
      </c>
      <c r="L16" s="19">
        <v>6023</v>
      </c>
      <c r="M16" s="18">
        <v>-0.167403925905447</v>
      </c>
    </row>
    <row r="17" spans="1:13" x14ac:dyDescent="0.35">
      <c r="A17" s="21" t="s">
        <v>151</v>
      </c>
      <c r="B17" s="21" t="s">
        <v>85</v>
      </c>
      <c r="C17" s="19">
        <v>2575</v>
      </c>
      <c r="D17" s="18">
        <v>3.3721397029305503E-2</v>
      </c>
      <c r="E17" s="19">
        <v>1</v>
      </c>
      <c r="F17" s="18">
        <v>-0.83333333333333304</v>
      </c>
      <c r="G17" s="20"/>
      <c r="H17" s="19">
        <v>2576</v>
      </c>
      <c r="I17" s="18">
        <v>3.1637965558670399E-2</v>
      </c>
      <c r="J17" s="19">
        <v>1737</v>
      </c>
      <c r="K17" s="18">
        <v>1.99647680563711E-2</v>
      </c>
      <c r="L17" s="19">
        <v>4313</v>
      </c>
      <c r="M17" s="18">
        <v>2.69047619047619E-2</v>
      </c>
    </row>
    <row r="18" spans="1:13" x14ac:dyDescent="0.35">
      <c r="A18" s="21" t="s">
        <v>150</v>
      </c>
      <c r="B18" s="21" t="s">
        <v>83</v>
      </c>
      <c r="C18" s="19">
        <v>6451</v>
      </c>
      <c r="D18" s="18">
        <v>0.11860586093289401</v>
      </c>
      <c r="E18" s="19">
        <v>2</v>
      </c>
      <c r="F18" s="20"/>
      <c r="G18" s="19">
        <v>1738</v>
      </c>
      <c r="H18" s="19">
        <v>8191</v>
      </c>
      <c r="I18" s="18">
        <v>0.201907556859868</v>
      </c>
      <c r="J18" s="19">
        <v>1964</v>
      </c>
      <c r="K18" s="18">
        <v>-8.0954609265325203E-2</v>
      </c>
      <c r="L18" s="19">
        <v>10155</v>
      </c>
      <c r="M18" s="18">
        <v>0.13438337801608599</v>
      </c>
    </row>
    <row r="19" spans="1:13" x14ac:dyDescent="0.35">
      <c r="A19" s="21" t="s">
        <v>149</v>
      </c>
      <c r="B19" s="21" t="s">
        <v>81</v>
      </c>
      <c r="C19" s="19">
        <v>7529</v>
      </c>
      <c r="D19" s="18">
        <v>6.7943262411347502E-2</v>
      </c>
      <c r="E19" s="19">
        <v>668</v>
      </c>
      <c r="F19" s="18">
        <v>0.38589211618257302</v>
      </c>
      <c r="G19" s="20"/>
      <c r="H19" s="19">
        <v>8197</v>
      </c>
      <c r="I19" s="18">
        <v>8.8289962825278803E-2</v>
      </c>
      <c r="J19" s="19">
        <v>1545</v>
      </c>
      <c r="K19" s="18">
        <v>3.69127516778524E-2</v>
      </c>
      <c r="L19" s="19">
        <v>9742</v>
      </c>
      <c r="M19" s="18">
        <v>7.9804921303480394E-2</v>
      </c>
    </row>
    <row r="20" spans="1:13" x14ac:dyDescent="0.35">
      <c r="A20" s="21" t="s">
        <v>148</v>
      </c>
      <c r="B20" s="21" t="s">
        <v>79</v>
      </c>
      <c r="C20" s="19">
        <v>930</v>
      </c>
      <c r="D20" s="18">
        <v>-0.105769230769231</v>
      </c>
      <c r="E20" s="19">
        <v>1</v>
      </c>
      <c r="F20" s="18">
        <v>0</v>
      </c>
      <c r="G20" s="20"/>
      <c r="H20" s="19">
        <v>931</v>
      </c>
      <c r="I20" s="18">
        <v>-0.10566762728145999</v>
      </c>
      <c r="J20" s="19">
        <v>92</v>
      </c>
      <c r="K20" s="18">
        <v>0.4375</v>
      </c>
      <c r="L20" s="19">
        <v>1023</v>
      </c>
      <c r="M20" s="18">
        <v>-7.4208144796380104E-2</v>
      </c>
    </row>
    <row r="21" spans="1:13" x14ac:dyDescent="0.35">
      <c r="A21" s="21" t="s">
        <v>147</v>
      </c>
      <c r="B21" s="21" t="s">
        <v>77</v>
      </c>
      <c r="C21" s="19">
        <v>1212</v>
      </c>
      <c r="D21" s="18">
        <v>2.48138957816377E-3</v>
      </c>
      <c r="E21" s="20"/>
      <c r="F21" s="18">
        <v>-1</v>
      </c>
      <c r="G21" s="20"/>
      <c r="H21" s="19">
        <v>1212</v>
      </c>
      <c r="I21" s="18">
        <v>1.6528925619834699E-3</v>
      </c>
      <c r="J21" s="19">
        <v>144</v>
      </c>
      <c r="K21" s="18">
        <v>-0.46067415730337102</v>
      </c>
      <c r="L21" s="19">
        <v>1356</v>
      </c>
      <c r="M21" s="18">
        <v>-8.1922816519972894E-2</v>
      </c>
    </row>
    <row r="22" spans="1:13" x14ac:dyDescent="0.35">
      <c r="A22" s="21" t="s">
        <v>146</v>
      </c>
      <c r="B22" s="21" t="s">
        <v>75</v>
      </c>
      <c r="C22" s="19">
        <v>4681</v>
      </c>
      <c r="D22" s="18">
        <v>9.3180756655768304E-2</v>
      </c>
      <c r="E22" s="19">
        <v>134</v>
      </c>
      <c r="F22" s="18">
        <v>15.75</v>
      </c>
      <c r="G22" s="20"/>
      <c r="H22" s="19">
        <v>4815</v>
      </c>
      <c r="I22" s="18">
        <v>0.12237762237762199</v>
      </c>
      <c r="J22" s="19">
        <v>1238</v>
      </c>
      <c r="K22" s="18">
        <v>8.7873462214411294E-2</v>
      </c>
      <c r="L22" s="19">
        <v>6053</v>
      </c>
      <c r="M22" s="18">
        <v>0.115143699336772</v>
      </c>
    </row>
    <row r="23" spans="1:13" x14ac:dyDescent="0.35">
      <c r="A23" s="21" t="s">
        <v>145</v>
      </c>
      <c r="B23" s="21" t="s">
        <v>73</v>
      </c>
      <c r="C23" s="19">
        <v>5583</v>
      </c>
      <c r="D23" s="18">
        <v>-3.1401804302567699E-2</v>
      </c>
      <c r="E23" s="19">
        <v>2929</v>
      </c>
      <c r="F23" s="18">
        <v>0.13924542979385501</v>
      </c>
      <c r="G23" s="19">
        <v>1</v>
      </c>
      <c r="H23" s="19">
        <v>8513</v>
      </c>
      <c r="I23" s="18">
        <v>2.11107112870337E-2</v>
      </c>
      <c r="J23" s="19">
        <v>6225</v>
      </c>
      <c r="K23" s="18">
        <v>0.2782340862423</v>
      </c>
      <c r="L23" s="19">
        <v>14738</v>
      </c>
      <c r="M23" s="18">
        <v>0.11592337396834999</v>
      </c>
    </row>
    <row r="24" spans="1:13" x14ac:dyDescent="0.35">
      <c r="A24" s="21" t="s">
        <v>144</v>
      </c>
      <c r="B24" s="21" t="s">
        <v>71</v>
      </c>
      <c r="C24" s="19">
        <v>3598</v>
      </c>
      <c r="D24" s="18">
        <v>0.11462205700123899</v>
      </c>
      <c r="E24" s="19">
        <v>70</v>
      </c>
      <c r="F24" s="18">
        <v>1.12121212121212</v>
      </c>
      <c r="G24" s="19">
        <v>4349</v>
      </c>
      <c r="H24" s="19">
        <v>8017</v>
      </c>
      <c r="I24" s="18">
        <v>0.13330506078597701</v>
      </c>
      <c r="J24" s="19">
        <v>722</v>
      </c>
      <c r="K24" s="18">
        <v>-5.4973821989528798E-2</v>
      </c>
      <c r="L24" s="19">
        <v>8739</v>
      </c>
      <c r="M24" s="18">
        <v>0.114952794080122</v>
      </c>
    </row>
    <row r="25" spans="1:13" x14ac:dyDescent="0.35">
      <c r="A25" s="21" t="s">
        <v>143</v>
      </c>
      <c r="B25" s="21" t="s">
        <v>69</v>
      </c>
      <c r="C25" s="19">
        <v>1964</v>
      </c>
      <c r="D25" s="18">
        <v>-4.5615813482007099E-3</v>
      </c>
      <c r="E25" s="19">
        <v>18</v>
      </c>
      <c r="F25" s="18">
        <v>-0.1</v>
      </c>
      <c r="G25" s="20"/>
      <c r="H25" s="19">
        <v>1982</v>
      </c>
      <c r="I25" s="18">
        <v>-5.5193176116407399E-3</v>
      </c>
      <c r="J25" s="19">
        <v>345</v>
      </c>
      <c r="K25" s="18">
        <v>-0.18632075471698101</v>
      </c>
      <c r="L25" s="19">
        <v>2327</v>
      </c>
      <c r="M25" s="18">
        <v>-3.7236243276789399E-2</v>
      </c>
    </row>
    <row r="26" spans="1:13" x14ac:dyDescent="0.35">
      <c r="A26" s="21" t="s">
        <v>142</v>
      </c>
      <c r="B26" s="21" t="s">
        <v>67</v>
      </c>
      <c r="C26" s="19">
        <v>5103</v>
      </c>
      <c r="D26" s="18">
        <v>0.256896551724138</v>
      </c>
      <c r="E26" s="19">
        <v>8</v>
      </c>
      <c r="F26" s="18">
        <v>1</v>
      </c>
      <c r="G26" s="20"/>
      <c r="H26" s="19">
        <v>5111</v>
      </c>
      <c r="I26" s="18">
        <v>0.257627952755906</v>
      </c>
      <c r="J26" s="19">
        <v>1097</v>
      </c>
      <c r="K26" s="18">
        <v>-2.2281639928698801E-2</v>
      </c>
      <c r="L26" s="19">
        <v>6208</v>
      </c>
      <c r="M26" s="18">
        <v>0.19706903200925599</v>
      </c>
    </row>
    <row r="27" spans="1:13" x14ac:dyDescent="0.35">
      <c r="A27" s="21" t="s">
        <v>141</v>
      </c>
      <c r="B27" s="21" t="s">
        <v>65</v>
      </c>
      <c r="C27" s="19">
        <v>1336</v>
      </c>
      <c r="D27" s="18">
        <v>-7.2866065232477406E-2</v>
      </c>
      <c r="E27" s="19">
        <v>1</v>
      </c>
      <c r="F27" s="20"/>
      <c r="G27" s="20"/>
      <c r="H27" s="19">
        <v>1337</v>
      </c>
      <c r="I27" s="18">
        <v>-7.2172102706453897E-2</v>
      </c>
      <c r="J27" s="19">
        <v>308</v>
      </c>
      <c r="K27" s="18">
        <v>-4.3478260869565202E-2</v>
      </c>
      <c r="L27" s="19">
        <v>1645</v>
      </c>
      <c r="M27" s="18">
        <v>-6.6931366988088506E-2</v>
      </c>
    </row>
    <row r="28" spans="1:13" x14ac:dyDescent="0.35">
      <c r="A28" s="21" t="s">
        <v>140</v>
      </c>
      <c r="B28" s="21" t="s">
        <v>63</v>
      </c>
      <c r="C28" s="19">
        <v>3142</v>
      </c>
      <c r="D28" s="18">
        <v>5.2243804420629598E-2</v>
      </c>
      <c r="E28" s="20"/>
      <c r="F28" s="18">
        <v>-1</v>
      </c>
      <c r="G28" s="20"/>
      <c r="H28" s="19">
        <v>3142</v>
      </c>
      <c r="I28" s="18">
        <v>5.0836120401337802E-2</v>
      </c>
      <c r="J28" s="19">
        <v>1254</v>
      </c>
      <c r="K28" s="18">
        <v>6.3613231552162794E-2</v>
      </c>
      <c r="L28" s="19">
        <v>4396</v>
      </c>
      <c r="M28" s="18">
        <v>5.44495082753658E-2</v>
      </c>
    </row>
    <row r="29" spans="1:13" x14ac:dyDescent="0.35">
      <c r="A29" s="21" t="s">
        <v>139</v>
      </c>
      <c r="B29" s="21" t="s">
        <v>61</v>
      </c>
      <c r="C29" s="19">
        <v>3136</v>
      </c>
      <c r="D29" s="18">
        <v>-9.4165222414789099E-2</v>
      </c>
      <c r="E29" s="19">
        <v>77</v>
      </c>
      <c r="F29" s="18">
        <v>-0.237623762376238</v>
      </c>
      <c r="G29" s="19">
        <v>30</v>
      </c>
      <c r="H29" s="19">
        <v>3243</v>
      </c>
      <c r="I29" s="18">
        <v>-9.2867132867132898E-2</v>
      </c>
      <c r="J29" s="19">
        <v>999</v>
      </c>
      <c r="K29" s="18">
        <v>-5.9701492537313399E-3</v>
      </c>
      <c r="L29" s="19">
        <v>4242</v>
      </c>
      <c r="M29" s="18">
        <v>-7.3799126637554599E-2</v>
      </c>
    </row>
    <row r="30" spans="1:13" x14ac:dyDescent="0.35">
      <c r="A30" s="21" t="s">
        <v>138</v>
      </c>
      <c r="B30" s="21" t="s">
        <v>59</v>
      </c>
      <c r="C30" s="19">
        <v>2673</v>
      </c>
      <c r="D30" s="18">
        <v>-1.36531365313653E-2</v>
      </c>
      <c r="E30" s="20"/>
      <c r="F30" s="20"/>
      <c r="G30" s="20"/>
      <c r="H30" s="19">
        <v>2673</v>
      </c>
      <c r="I30" s="18">
        <v>-1.36531365313653E-2</v>
      </c>
      <c r="J30" s="19">
        <v>335</v>
      </c>
      <c r="K30" s="18">
        <v>-0.34313725490196101</v>
      </c>
      <c r="L30" s="19">
        <v>3008</v>
      </c>
      <c r="M30" s="18">
        <v>-6.5838509316770197E-2</v>
      </c>
    </row>
    <row r="31" spans="1:13" x14ac:dyDescent="0.35">
      <c r="A31" s="21" t="s">
        <v>137</v>
      </c>
      <c r="B31" s="21" t="s">
        <v>57</v>
      </c>
      <c r="C31" s="19">
        <v>1463</v>
      </c>
      <c r="D31" s="18">
        <v>1.38600138600139E-2</v>
      </c>
      <c r="E31" s="20"/>
      <c r="F31" s="20"/>
      <c r="G31" s="20"/>
      <c r="H31" s="19">
        <v>1463</v>
      </c>
      <c r="I31" s="18">
        <v>1.38600138600139E-2</v>
      </c>
      <c r="J31" s="19">
        <v>489</v>
      </c>
      <c r="K31" s="18">
        <v>-0.36245110821381998</v>
      </c>
      <c r="L31" s="19">
        <v>1952</v>
      </c>
      <c r="M31" s="18">
        <v>-0.116742081447964</v>
      </c>
    </row>
    <row r="32" spans="1:13" x14ac:dyDescent="0.35">
      <c r="A32" s="21" t="s">
        <v>136</v>
      </c>
      <c r="B32" s="21" t="s">
        <v>55</v>
      </c>
      <c r="C32" s="19">
        <v>81962</v>
      </c>
      <c r="D32" s="18">
        <v>3.1552451072934397E-2</v>
      </c>
      <c r="E32" s="19">
        <v>102784</v>
      </c>
      <c r="F32" s="18">
        <v>7.0839987850403203E-3</v>
      </c>
      <c r="G32" s="20"/>
      <c r="H32" s="19">
        <v>184746</v>
      </c>
      <c r="I32" s="18">
        <v>1.7794574582956899E-2</v>
      </c>
      <c r="J32" s="19">
        <v>6292</v>
      </c>
      <c r="K32" s="18">
        <v>8.7640449438202206E-2</v>
      </c>
      <c r="L32" s="19">
        <v>191038</v>
      </c>
      <c r="M32" s="18">
        <v>1.9951842221878201E-2</v>
      </c>
    </row>
    <row r="33" spans="1:13" x14ac:dyDescent="0.35">
      <c r="A33" s="21" t="s">
        <v>135</v>
      </c>
      <c r="B33" s="21" t="s">
        <v>53</v>
      </c>
      <c r="C33" s="19">
        <v>1027</v>
      </c>
      <c r="D33" s="18">
        <v>3.9100684261974602E-3</v>
      </c>
      <c r="E33" s="19">
        <v>3</v>
      </c>
      <c r="F33" s="18">
        <v>-0.78571428571428603</v>
      </c>
      <c r="G33" s="20"/>
      <c r="H33" s="19">
        <v>1030</v>
      </c>
      <c r="I33" s="18">
        <v>-6.7502410800385701E-3</v>
      </c>
      <c r="J33" s="19">
        <v>268</v>
      </c>
      <c r="K33" s="18">
        <v>-3.5971223021582698E-2</v>
      </c>
      <c r="L33" s="19">
        <v>1298</v>
      </c>
      <c r="M33" s="18">
        <v>-1.29277566539924E-2</v>
      </c>
    </row>
    <row r="34" spans="1:13" x14ac:dyDescent="0.35">
      <c r="A34" s="21" t="s">
        <v>134</v>
      </c>
      <c r="B34" s="21" t="s">
        <v>51</v>
      </c>
      <c r="C34" s="19">
        <v>1481</v>
      </c>
      <c r="D34" s="18">
        <v>-0.14933946008041399</v>
      </c>
      <c r="E34" s="20"/>
      <c r="F34" s="20"/>
      <c r="G34" s="20"/>
      <c r="H34" s="19">
        <v>1481</v>
      </c>
      <c r="I34" s="18">
        <v>-0.14933946008041399</v>
      </c>
      <c r="J34" s="19">
        <v>394</v>
      </c>
      <c r="K34" s="18">
        <v>-0.38437500000000002</v>
      </c>
      <c r="L34" s="19">
        <v>1875</v>
      </c>
      <c r="M34" s="18">
        <v>-0.212515749685006</v>
      </c>
    </row>
    <row r="35" spans="1:13" x14ac:dyDescent="0.35">
      <c r="A35" s="21" t="s">
        <v>133</v>
      </c>
      <c r="B35" s="21" t="s">
        <v>49</v>
      </c>
      <c r="C35" s="19">
        <v>963</v>
      </c>
      <c r="D35" s="18">
        <v>-2.1341463414634099E-2</v>
      </c>
      <c r="E35" s="20"/>
      <c r="F35" s="20"/>
      <c r="G35" s="20"/>
      <c r="H35" s="19">
        <v>963</v>
      </c>
      <c r="I35" s="18">
        <v>-2.1341463414634099E-2</v>
      </c>
      <c r="J35" s="19">
        <v>108</v>
      </c>
      <c r="K35" s="18">
        <v>-0.28476821192052998</v>
      </c>
      <c r="L35" s="19">
        <v>1071</v>
      </c>
      <c r="M35" s="18">
        <v>-5.6387665198237902E-2</v>
      </c>
    </row>
    <row r="36" spans="1:13" x14ac:dyDescent="0.35">
      <c r="A36" s="21" t="s">
        <v>132</v>
      </c>
      <c r="B36" s="21" t="s">
        <v>47</v>
      </c>
      <c r="C36" s="19">
        <v>2038</v>
      </c>
      <c r="D36" s="18">
        <v>-3.4580767408810997E-2</v>
      </c>
      <c r="E36" s="19">
        <v>6</v>
      </c>
      <c r="F36" s="18">
        <v>-0.14285714285714299</v>
      </c>
      <c r="G36" s="20"/>
      <c r="H36" s="19">
        <v>2044</v>
      </c>
      <c r="I36" s="18">
        <v>-3.4938621340887599E-2</v>
      </c>
      <c r="J36" s="19">
        <v>477</v>
      </c>
      <c r="K36" s="18">
        <v>-0.230645161290323</v>
      </c>
      <c r="L36" s="19">
        <v>2521</v>
      </c>
      <c r="M36" s="18">
        <v>-7.9254930606281998E-2</v>
      </c>
    </row>
    <row r="37" spans="1:13" x14ac:dyDescent="0.35">
      <c r="A37" s="21" t="s">
        <v>131</v>
      </c>
      <c r="B37" s="21" t="s">
        <v>45</v>
      </c>
      <c r="C37" s="19">
        <v>2701</v>
      </c>
      <c r="D37" s="18">
        <v>8.0832332933173295E-2</v>
      </c>
      <c r="E37" s="19">
        <v>2</v>
      </c>
      <c r="F37" s="18">
        <v>-0.5</v>
      </c>
      <c r="G37" s="19">
        <v>18</v>
      </c>
      <c r="H37" s="19">
        <v>2721</v>
      </c>
      <c r="I37" s="18">
        <v>7.8905630452022202E-2</v>
      </c>
      <c r="J37" s="19">
        <v>972</v>
      </c>
      <c r="K37" s="18">
        <v>1.0395010395010401E-2</v>
      </c>
      <c r="L37" s="19">
        <v>3693</v>
      </c>
      <c r="M37" s="18">
        <v>5.9988518943742797E-2</v>
      </c>
    </row>
    <row r="38" spans="1:13" x14ac:dyDescent="0.35">
      <c r="A38" s="21" t="s">
        <v>130</v>
      </c>
      <c r="B38" s="21" t="s">
        <v>43</v>
      </c>
      <c r="C38" s="19">
        <v>3856</v>
      </c>
      <c r="D38" s="18">
        <v>-0.13153153153153199</v>
      </c>
      <c r="E38" s="20"/>
      <c r="F38" s="20"/>
      <c r="G38" s="20"/>
      <c r="H38" s="19">
        <v>3856</v>
      </c>
      <c r="I38" s="18">
        <v>-0.13153153153153199</v>
      </c>
      <c r="J38" s="19">
        <v>190</v>
      </c>
      <c r="K38" s="18">
        <v>-0.47658402203856698</v>
      </c>
      <c r="L38" s="19">
        <v>4046</v>
      </c>
      <c r="M38" s="18">
        <v>-0.15760982719133901</v>
      </c>
    </row>
    <row r="39" spans="1:13" x14ac:dyDescent="0.35">
      <c r="A39" s="21" t="s">
        <v>129</v>
      </c>
      <c r="B39" s="21" t="s">
        <v>41</v>
      </c>
      <c r="C39" s="19">
        <v>20613</v>
      </c>
      <c r="D39" s="18">
        <v>1.42196418027947E-2</v>
      </c>
      <c r="E39" s="19">
        <v>13388</v>
      </c>
      <c r="F39" s="18">
        <v>-8.7700170357751295E-2</v>
      </c>
      <c r="G39" s="19">
        <v>12255</v>
      </c>
      <c r="H39" s="19">
        <v>46256</v>
      </c>
      <c r="I39" s="18">
        <v>-8.9557355272742896E-3</v>
      </c>
      <c r="J39" s="19">
        <v>8095</v>
      </c>
      <c r="K39" s="18">
        <v>-0.17524197656648</v>
      </c>
      <c r="L39" s="19">
        <v>54351</v>
      </c>
      <c r="M39" s="18">
        <v>-3.7848076616686398E-2</v>
      </c>
    </row>
    <row r="40" spans="1:13" x14ac:dyDescent="0.35">
      <c r="A40" s="21" t="s">
        <v>128</v>
      </c>
      <c r="B40" s="21" t="s">
        <v>39</v>
      </c>
      <c r="C40" s="19">
        <v>3922</v>
      </c>
      <c r="D40" s="18">
        <v>3.7566137566137602E-2</v>
      </c>
      <c r="E40" s="20"/>
      <c r="F40" s="20"/>
      <c r="G40" s="20"/>
      <c r="H40" s="19">
        <v>3922</v>
      </c>
      <c r="I40" s="18">
        <v>3.7566137566137602E-2</v>
      </c>
      <c r="J40" s="19">
        <v>1039</v>
      </c>
      <c r="K40" s="18">
        <v>0.110042735042735</v>
      </c>
      <c r="L40" s="19">
        <v>4961</v>
      </c>
      <c r="M40" s="18">
        <v>5.1950805767599702E-2</v>
      </c>
    </row>
    <row r="41" spans="1:13" x14ac:dyDescent="0.35">
      <c r="A41" s="21" t="s">
        <v>127</v>
      </c>
      <c r="B41" s="21" t="s">
        <v>37</v>
      </c>
      <c r="C41" s="19">
        <v>1716</v>
      </c>
      <c r="D41" s="18">
        <v>2.8160575194727401E-2</v>
      </c>
      <c r="E41" s="19">
        <v>203</v>
      </c>
      <c r="F41" s="18">
        <v>-0.13247863247863201</v>
      </c>
      <c r="G41" s="20"/>
      <c r="H41" s="19">
        <v>1919</v>
      </c>
      <c r="I41" s="18">
        <v>7.8781512605041997E-3</v>
      </c>
      <c r="J41" s="19">
        <v>1415</v>
      </c>
      <c r="K41" s="18">
        <v>-3.5446489434219498E-2</v>
      </c>
      <c r="L41" s="19">
        <v>3334</v>
      </c>
      <c r="M41" s="18">
        <v>-1.09759715218036E-2</v>
      </c>
    </row>
    <row r="42" spans="1:13" x14ac:dyDescent="0.35">
      <c r="A42" s="21" t="s">
        <v>126</v>
      </c>
      <c r="B42" s="21" t="s">
        <v>35</v>
      </c>
      <c r="C42" s="19">
        <v>3576</v>
      </c>
      <c r="D42" s="18">
        <v>0.100985221674877</v>
      </c>
      <c r="E42" s="19">
        <v>3</v>
      </c>
      <c r="F42" s="18">
        <v>-0.5</v>
      </c>
      <c r="G42" s="20"/>
      <c r="H42" s="19">
        <v>3579</v>
      </c>
      <c r="I42" s="18">
        <v>9.9877074370006105E-2</v>
      </c>
      <c r="J42" s="19">
        <v>416</v>
      </c>
      <c r="K42" s="18">
        <v>-0.181102362204724</v>
      </c>
      <c r="L42" s="19">
        <v>3995</v>
      </c>
      <c r="M42" s="18">
        <v>6.1935140882509301E-2</v>
      </c>
    </row>
    <row r="43" spans="1:13" x14ac:dyDescent="0.35">
      <c r="A43" s="21" t="s">
        <v>125</v>
      </c>
      <c r="B43" s="21" t="s">
        <v>33</v>
      </c>
      <c r="C43" s="19">
        <v>901</v>
      </c>
      <c r="D43" s="18">
        <v>-0.112315270935961</v>
      </c>
      <c r="E43" s="20"/>
      <c r="F43" s="20"/>
      <c r="G43" s="20"/>
      <c r="H43" s="19">
        <v>901</v>
      </c>
      <c r="I43" s="18">
        <v>-0.112315270935961</v>
      </c>
      <c r="J43" s="19">
        <v>236</v>
      </c>
      <c r="K43" s="18">
        <v>-0.13553113553113599</v>
      </c>
      <c r="L43" s="19">
        <v>1137</v>
      </c>
      <c r="M43" s="18">
        <v>-0.117236024844721</v>
      </c>
    </row>
    <row r="44" spans="1:13" x14ac:dyDescent="0.35">
      <c r="A44" s="21" t="s">
        <v>124</v>
      </c>
      <c r="B44" s="21" t="s">
        <v>31</v>
      </c>
      <c r="C44" s="19">
        <v>27223</v>
      </c>
      <c r="D44" s="18">
        <v>4.47881486030089E-2</v>
      </c>
      <c r="E44" s="19">
        <v>4614</v>
      </c>
      <c r="F44" s="18">
        <v>0.46105129829005698</v>
      </c>
      <c r="G44" s="19">
        <v>3</v>
      </c>
      <c r="H44" s="19">
        <v>31840</v>
      </c>
      <c r="I44" s="18">
        <v>8.9776499982886698E-2</v>
      </c>
      <c r="J44" s="19">
        <v>7413</v>
      </c>
      <c r="K44" s="18">
        <v>-9.8175182481751805E-2</v>
      </c>
      <c r="L44" s="19">
        <v>39253</v>
      </c>
      <c r="M44" s="18">
        <v>4.8508160376098501E-2</v>
      </c>
    </row>
    <row r="45" spans="1:13" x14ac:dyDescent="0.35">
      <c r="A45" s="21" t="s">
        <v>123</v>
      </c>
      <c r="B45" s="21" t="s">
        <v>29</v>
      </c>
      <c r="C45" s="19">
        <v>33690</v>
      </c>
      <c r="D45" s="18">
        <v>7.2652255807695802E-3</v>
      </c>
      <c r="E45" s="19">
        <v>7282</v>
      </c>
      <c r="F45" s="18">
        <v>2.26091841033563E-2</v>
      </c>
      <c r="G45" s="19">
        <v>18</v>
      </c>
      <c r="H45" s="19">
        <v>40990</v>
      </c>
      <c r="I45" s="18">
        <v>9.9790563015892605E-3</v>
      </c>
      <c r="J45" s="19">
        <v>4120</v>
      </c>
      <c r="K45" s="18">
        <v>-0.200620876988747</v>
      </c>
      <c r="L45" s="19">
        <v>45110</v>
      </c>
      <c r="M45" s="18">
        <v>-1.37519403572444E-2</v>
      </c>
    </row>
    <row r="46" spans="1:13" x14ac:dyDescent="0.35">
      <c r="A46" s="21" t="s">
        <v>122</v>
      </c>
      <c r="B46" s="21" t="s">
        <v>27</v>
      </c>
      <c r="C46" s="19">
        <v>3887</v>
      </c>
      <c r="D46" s="18">
        <v>-5.6553398058252401E-2</v>
      </c>
      <c r="E46" s="20"/>
      <c r="F46" s="20"/>
      <c r="G46" s="20"/>
      <c r="H46" s="19">
        <v>3887</v>
      </c>
      <c r="I46" s="18">
        <v>-5.6553398058252401E-2</v>
      </c>
      <c r="J46" s="19">
        <v>225</v>
      </c>
      <c r="K46" s="18">
        <v>0.16580310880829</v>
      </c>
      <c r="L46" s="19">
        <v>4112</v>
      </c>
      <c r="M46" s="18">
        <v>-4.6603292371898898E-2</v>
      </c>
    </row>
    <row r="47" spans="1:13" x14ac:dyDescent="0.35">
      <c r="A47" s="21" t="s">
        <v>121</v>
      </c>
      <c r="B47" s="21" t="s">
        <v>25</v>
      </c>
      <c r="C47" s="19">
        <v>1322</v>
      </c>
      <c r="D47" s="18">
        <v>5.6754596322941699E-2</v>
      </c>
      <c r="E47" s="20"/>
      <c r="F47" s="20"/>
      <c r="G47" s="20"/>
      <c r="H47" s="19">
        <v>1322</v>
      </c>
      <c r="I47" s="18">
        <v>5.6754596322941699E-2</v>
      </c>
      <c r="J47" s="19">
        <v>79</v>
      </c>
      <c r="K47" s="18">
        <v>0.14492753623188401</v>
      </c>
      <c r="L47" s="19">
        <v>1401</v>
      </c>
      <c r="M47" s="18">
        <v>6.1363636363636398E-2</v>
      </c>
    </row>
    <row r="48" spans="1:13" x14ac:dyDescent="0.35">
      <c r="A48" s="21" t="s">
        <v>120</v>
      </c>
      <c r="B48" s="21" t="s">
        <v>23</v>
      </c>
      <c r="C48" s="19">
        <v>1030</v>
      </c>
      <c r="D48" s="18">
        <v>2.18253968253968E-2</v>
      </c>
      <c r="E48" s="20"/>
      <c r="F48" s="20"/>
      <c r="G48" s="19">
        <v>1</v>
      </c>
      <c r="H48" s="19">
        <v>1031</v>
      </c>
      <c r="I48" s="18">
        <v>2.2817460317460299E-2</v>
      </c>
      <c r="J48" s="20"/>
      <c r="K48" s="18">
        <v>-1</v>
      </c>
      <c r="L48" s="19">
        <v>1031</v>
      </c>
      <c r="M48" s="18">
        <v>1.17762512266928E-2</v>
      </c>
    </row>
    <row r="49" spans="1:13" x14ac:dyDescent="0.35">
      <c r="A49" s="21" t="s">
        <v>119</v>
      </c>
      <c r="B49" s="21" t="s">
        <v>21</v>
      </c>
      <c r="C49" s="19">
        <v>4731</v>
      </c>
      <c r="D49" s="18">
        <v>6.1476329369531103E-2</v>
      </c>
      <c r="E49" s="20"/>
      <c r="F49" s="20"/>
      <c r="G49" s="20"/>
      <c r="H49" s="19">
        <v>4731</v>
      </c>
      <c r="I49" s="18">
        <v>6.1476329369531103E-2</v>
      </c>
      <c r="J49" s="19">
        <v>1509</v>
      </c>
      <c r="K49" s="18">
        <v>-7.4800735744941796E-2</v>
      </c>
      <c r="L49" s="19">
        <v>6240</v>
      </c>
      <c r="M49" s="18">
        <v>2.4967148488830498E-2</v>
      </c>
    </row>
    <row r="50" spans="1:13" x14ac:dyDescent="0.35">
      <c r="A50" s="21" t="s">
        <v>118</v>
      </c>
      <c r="B50" s="21" t="s">
        <v>19</v>
      </c>
      <c r="C50" s="19">
        <v>7191</v>
      </c>
      <c r="D50" s="18">
        <v>-2.2200638268350201E-3</v>
      </c>
      <c r="E50" s="19">
        <v>2424</v>
      </c>
      <c r="F50" s="18">
        <v>-1.94174757281553E-2</v>
      </c>
      <c r="G50" s="20"/>
      <c r="H50" s="19">
        <v>9615</v>
      </c>
      <c r="I50" s="18">
        <v>-6.9200578392894004E-3</v>
      </c>
      <c r="J50" s="19">
        <v>3394</v>
      </c>
      <c r="K50" s="18">
        <v>8.3652618135376805E-2</v>
      </c>
      <c r="L50" s="19">
        <v>13009</v>
      </c>
      <c r="M50" s="18">
        <v>1.52177306071484E-2</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07.11.2025 11:26:17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E9C9B-AD46-4027-A1E8-4E058D8A5FF9}">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0.7265625" defaultRowHeight="14.5" x14ac:dyDescent="0.35"/>
  <cols>
    <col min="1" max="1" width="33.36328125" customWidth="1"/>
    <col min="2" max="2" width="6.54296875" customWidth="1"/>
    <col min="3" max="3" width="9.26953125" customWidth="1"/>
    <col min="4" max="4" width="9.453125" customWidth="1"/>
    <col min="5" max="5" width="10.6328125" customWidth="1"/>
    <col min="6" max="6" width="10.7265625" customWidth="1"/>
    <col min="7" max="8" width="9.453125" customWidth="1"/>
    <col min="9" max="10" width="10.6328125" customWidth="1"/>
    <col min="11" max="11" width="9.26953125" customWidth="1"/>
    <col min="12" max="12" width="9.453125" customWidth="1"/>
    <col min="13" max="13" width="18" customWidth="1"/>
  </cols>
  <sheetData>
    <row r="1" spans="1:12" ht="25.5" customHeight="1" x14ac:dyDescent="0.35">
      <c r="A1" s="62" t="s">
        <v>170</v>
      </c>
      <c r="B1" s="63"/>
      <c r="C1" s="63"/>
      <c r="D1" s="63"/>
      <c r="E1" s="63"/>
      <c r="F1" s="63"/>
      <c r="G1" s="63"/>
      <c r="H1" s="63"/>
      <c r="I1" s="63"/>
      <c r="J1" s="63"/>
      <c r="K1" s="63"/>
      <c r="L1" s="63"/>
    </row>
    <row r="2" spans="1:12" ht="2.9" customHeight="1" x14ac:dyDescent="0.35"/>
    <row r="3" spans="1:12" ht="14.15" customHeight="1" x14ac:dyDescent="0.35">
      <c r="A3" s="86" t="s">
        <v>169</v>
      </c>
      <c r="B3" s="63"/>
      <c r="C3" s="63"/>
      <c r="D3" s="63"/>
      <c r="E3" s="63"/>
      <c r="F3" s="63"/>
      <c r="G3" s="63"/>
      <c r="H3" s="63"/>
      <c r="I3" s="63"/>
      <c r="J3" s="63"/>
      <c r="K3" s="63"/>
      <c r="L3" s="63"/>
    </row>
    <row r="4" spans="1:12" ht="32.5" customHeight="1" x14ac:dyDescent="0.35">
      <c r="C4" s="88" t="s">
        <v>172</v>
      </c>
      <c r="D4" s="88"/>
      <c r="E4" s="88"/>
      <c r="F4" s="88"/>
      <c r="G4" s="88"/>
      <c r="H4" s="88"/>
      <c r="I4" s="88"/>
      <c r="J4" s="88"/>
      <c r="K4" s="88"/>
      <c r="L4" s="88"/>
    </row>
    <row r="5" spans="1:12" x14ac:dyDescent="0.35">
      <c r="A5" s="48" t="s">
        <v>1</v>
      </c>
      <c r="B5" s="48" t="s">
        <v>1</v>
      </c>
      <c r="C5" s="87" t="s">
        <v>15</v>
      </c>
      <c r="D5" s="71"/>
      <c r="E5" s="71"/>
      <c r="F5" s="79"/>
      <c r="G5" s="87" t="s">
        <v>168</v>
      </c>
      <c r="H5" s="71"/>
      <c r="I5" s="71"/>
      <c r="J5" s="79"/>
      <c r="K5" s="72" t="s">
        <v>1</v>
      </c>
      <c r="L5" s="73"/>
    </row>
    <row r="6" spans="1:12" ht="15" x14ac:dyDescent="0.35">
      <c r="A6" s="34" t="s">
        <v>1</v>
      </c>
      <c r="B6" s="34" t="s">
        <v>1</v>
      </c>
      <c r="C6" s="74" t="s">
        <v>8</v>
      </c>
      <c r="D6" s="75"/>
      <c r="E6" s="72" t="s">
        <v>11</v>
      </c>
      <c r="F6" s="73"/>
      <c r="G6" s="89" t="s">
        <v>8</v>
      </c>
      <c r="H6" s="79"/>
      <c r="I6" s="90" t="s">
        <v>11</v>
      </c>
      <c r="J6" s="83"/>
      <c r="K6" s="90" t="s">
        <v>163</v>
      </c>
      <c r="L6" s="83"/>
    </row>
    <row r="7" spans="1:12" x14ac:dyDescent="0.35">
      <c r="A7" s="52" t="s">
        <v>107</v>
      </c>
      <c r="B7" s="51" t="s">
        <v>106</v>
      </c>
      <c r="C7" s="45" t="s">
        <v>167</v>
      </c>
      <c r="D7" s="45" t="s">
        <v>7</v>
      </c>
      <c r="E7" s="45" t="s">
        <v>167</v>
      </c>
      <c r="F7" s="45" t="s">
        <v>7</v>
      </c>
      <c r="G7" s="45" t="s">
        <v>167</v>
      </c>
      <c r="H7" s="45" t="s">
        <v>7</v>
      </c>
      <c r="I7" s="45" t="s">
        <v>167</v>
      </c>
      <c r="J7" s="45" t="s">
        <v>7</v>
      </c>
      <c r="K7" s="45" t="s">
        <v>167</v>
      </c>
      <c r="L7" s="45" t="s">
        <v>7</v>
      </c>
    </row>
    <row r="8" spans="1:12" ht="3" customHeight="1" x14ac:dyDescent="0.35">
      <c r="A8" s="50" t="s">
        <v>1</v>
      </c>
      <c r="B8" s="49" t="s">
        <v>1</v>
      </c>
      <c r="C8" s="42" t="s">
        <v>1</v>
      </c>
      <c r="D8" s="42" t="s">
        <v>1</v>
      </c>
      <c r="E8" s="42" t="s">
        <v>1</v>
      </c>
      <c r="F8" s="42" t="s">
        <v>1</v>
      </c>
      <c r="G8" s="42" t="s">
        <v>1</v>
      </c>
      <c r="H8" s="42" t="s">
        <v>1</v>
      </c>
      <c r="I8" s="42" t="s">
        <v>1</v>
      </c>
      <c r="J8" s="42" t="s">
        <v>1</v>
      </c>
      <c r="K8" s="42" t="s">
        <v>1</v>
      </c>
      <c r="L8" s="42" t="s">
        <v>1</v>
      </c>
    </row>
    <row r="9" spans="1:12" x14ac:dyDescent="0.35">
      <c r="A9" s="21" t="s">
        <v>104</v>
      </c>
      <c r="B9" s="21" t="s">
        <v>103</v>
      </c>
      <c r="C9" s="19">
        <v>25.856999999999999</v>
      </c>
      <c r="D9" s="18">
        <v>-0.315843784727735</v>
      </c>
      <c r="E9" s="20"/>
      <c r="F9" s="20"/>
      <c r="G9" s="19">
        <v>4.8330000000000002</v>
      </c>
      <c r="H9" s="18">
        <v>-0.25116207003408703</v>
      </c>
      <c r="I9" s="20"/>
      <c r="J9" s="20"/>
      <c r="K9" s="19">
        <v>30.69</v>
      </c>
      <c r="L9" s="18">
        <v>-0.30640932923522002</v>
      </c>
    </row>
    <row r="10" spans="1:12" x14ac:dyDescent="0.35">
      <c r="A10" s="21" t="s">
        <v>102</v>
      </c>
      <c r="B10" s="21" t="s">
        <v>101</v>
      </c>
      <c r="C10" s="19">
        <v>0.63700000000000001</v>
      </c>
      <c r="D10" s="18">
        <v>-0.52814814814814803</v>
      </c>
      <c r="E10" s="20"/>
      <c r="F10" s="20"/>
      <c r="G10" s="19">
        <v>0.63800000000000001</v>
      </c>
      <c r="H10" s="18">
        <v>-0.214285714285714</v>
      </c>
      <c r="I10" s="20"/>
      <c r="J10" s="20"/>
      <c r="K10" s="19">
        <v>1.2749999999999999</v>
      </c>
      <c r="L10" s="18">
        <v>-0.41026827012025902</v>
      </c>
    </row>
    <row r="11" spans="1:12" x14ac:dyDescent="0.35">
      <c r="A11" s="21" t="s">
        <v>100</v>
      </c>
      <c r="B11" s="21" t="s">
        <v>99</v>
      </c>
      <c r="C11" s="19">
        <v>5.8849999999999998</v>
      </c>
      <c r="D11" s="18">
        <v>-5.2400270453009804E-3</v>
      </c>
      <c r="E11" s="20"/>
      <c r="F11" s="20"/>
      <c r="G11" s="20"/>
      <c r="H11" s="18">
        <v>-1</v>
      </c>
      <c r="I11" s="20"/>
      <c r="J11" s="20"/>
      <c r="K11" s="19">
        <v>5.8849999999999998</v>
      </c>
      <c r="L11" s="18">
        <v>-3.3661740558292297E-2</v>
      </c>
    </row>
    <row r="12" spans="1:12" x14ac:dyDescent="0.35">
      <c r="A12" s="21" t="s">
        <v>98</v>
      </c>
      <c r="B12" s="21" t="s">
        <v>97</v>
      </c>
      <c r="C12" s="19">
        <v>428.69900000000001</v>
      </c>
      <c r="D12" s="18">
        <v>-0.122782139663558</v>
      </c>
      <c r="E12" s="19">
        <v>63.289000000000001</v>
      </c>
      <c r="F12" s="18">
        <v>-5.8437597631551499E-2</v>
      </c>
      <c r="G12" s="19">
        <v>1.86</v>
      </c>
      <c r="H12" s="18">
        <v>0.18622448979591799</v>
      </c>
      <c r="I12" s="20"/>
      <c r="J12" s="18">
        <v>-1</v>
      </c>
      <c r="K12" s="19">
        <v>497.94799999999998</v>
      </c>
      <c r="L12" s="18">
        <v>-0.111833292606578</v>
      </c>
    </row>
    <row r="13" spans="1:12" x14ac:dyDescent="0.35">
      <c r="A13" s="21" t="s">
        <v>96</v>
      </c>
      <c r="B13" s="21" t="s">
        <v>95</v>
      </c>
      <c r="C13" s="19">
        <v>0.28699999999999998</v>
      </c>
      <c r="D13" s="18">
        <v>-0.93490587434792505</v>
      </c>
      <c r="E13" s="20"/>
      <c r="F13" s="20"/>
      <c r="G13" s="19">
        <v>0.38400000000000001</v>
      </c>
      <c r="H13" s="18">
        <v>-0.82147838214783797</v>
      </c>
      <c r="I13" s="20"/>
      <c r="J13" s="20"/>
      <c r="K13" s="19">
        <v>0.67100000000000004</v>
      </c>
      <c r="L13" s="18">
        <v>-0.897713414634146</v>
      </c>
    </row>
    <row r="14" spans="1:12" x14ac:dyDescent="0.35">
      <c r="A14" s="21" t="s">
        <v>94</v>
      </c>
      <c r="B14" s="21" t="s">
        <v>93</v>
      </c>
      <c r="C14" s="19">
        <v>77.703000000000003</v>
      </c>
      <c r="D14" s="18">
        <v>-0.257595734923183</v>
      </c>
      <c r="E14" s="19">
        <v>0.13100000000000001</v>
      </c>
      <c r="F14" s="20"/>
      <c r="G14" s="19">
        <v>101.94199999999999</v>
      </c>
      <c r="H14" s="18">
        <v>-2.3197876642105E-2</v>
      </c>
      <c r="I14" s="20"/>
      <c r="J14" s="20"/>
      <c r="K14" s="19">
        <v>179.77600000000001</v>
      </c>
      <c r="L14" s="18">
        <v>-0.14022267283927001</v>
      </c>
    </row>
    <row r="15" spans="1:12" x14ac:dyDescent="0.35">
      <c r="A15" s="21" t="s">
        <v>92</v>
      </c>
      <c r="B15" s="21" t="s">
        <v>91</v>
      </c>
      <c r="C15" s="19">
        <v>1.577</v>
      </c>
      <c r="D15" s="18">
        <v>-0.451668984700974</v>
      </c>
      <c r="E15" s="20"/>
      <c r="F15" s="20"/>
      <c r="G15" s="19">
        <v>0.88700000000000001</v>
      </c>
      <c r="H15" s="18">
        <v>-0.68298784846318805</v>
      </c>
      <c r="I15" s="20"/>
      <c r="J15" s="20"/>
      <c r="K15" s="19">
        <v>2.464</v>
      </c>
      <c r="L15" s="18">
        <v>-0.56573845611561502</v>
      </c>
    </row>
    <row r="16" spans="1:12" x14ac:dyDescent="0.35">
      <c r="A16" s="21" t="s">
        <v>90</v>
      </c>
      <c r="B16" s="21" t="s">
        <v>89</v>
      </c>
      <c r="C16" s="19">
        <v>0.32700000000000001</v>
      </c>
      <c r="D16" s="18">
        <v>-0.87023809523809503</v>
      </c>
      <c r="E16" s="20"/>
      <c r="F16" s="20"/>
      <c r="G16" s="19">
        <v>0.77300000000000002</v>
      </c>
      <c r="H16" s="18">
        <v>0.43148148148148102</v>
      </c>
      <c r="I16" s="20"/>
      <c r="J16" s="20"/>
      <c r="K16" s="19">
        <v>1.1000000000000001</v>
      </c>
      <c r="L16" s="18">
        <v>-0.64052287581699296</v>
      </c>
    </row>
    <row r="17" spans="1:12" x14ac:dyDescent="0.35">
      <c r="A17" s="21" t="s">
        <v>88</v>
      </c>
      <c r="B17" s="21" t="s">
        <v>87</v>
      </c>
      <c r="C17" s="19">
        <v>25.945</v>
      </c>
      <c r="D17" s="18">
        <v>0.80751010171380799</v>
      </c>
      <c r="E17" s="20"/>
      <c r="F17" s="20"/>
      <c r="G17" s="19">
        <v>16.190999999999999</v>
      </c>
      <c r="H17" s="18">
        <v>50.075709779179803</v>
      </c>
      <c r="I17" s="20"/>
      <c r="J17" s="20"/>
      <c r="K17" s="19">
        <v>42.603999999999999</v>
      </c>
      <c r="L17" s="18">
        <v>1.8996120601647</v>
      </c>
    </row>
    <row r="18" spans="1:12" x14ac:dyDescent="0.35">
      <c r="A18" s="21" t="s">
        <v>86</v>
      </c>
      <c r="B18" s="21" t="s">
        <v>85</v>
      </c>
      <c r="C18" s="19">
        <v>2.464</v>
      </c>
      <c r="D18" s="18">
        <v>-0.618870843000773</v>
      </c>
      <c r="E18" s="20"/>
      <c r="F18" s="20"/>
      <c r="G18" s="19">
        <v>0.61699999999999999</v>
      </c>
      <c r="H18" s="18">
        <v>-0.146611341632089</v>
      </c>
      <c r="I18" s="20"/>
      <c r="J18" s="20"/>
      <c r="K18" s="19">
        <v>3.081</v>
      </c>
      <c r="L18" s="18">
        <v>-0.57136894824707796</v>
      </c>
    </row>
    <row r="19" spans="1:12" x14ac:dyDescent="0.35">
      <c r="A19" s="21" t="s">
        <v>84</v>
      </c>
      <c r="B19" s="21" t="s">
        <v>83</v>
      </c>
      <c r="C19" s="19">
        <v>14.608000000000001</v>
      </c>
      <c r="D19" s="18">
        <v>-0.286962464001562</v>
      </c>
      <c r="E19" s="20"/>
      <c r="F19" s="20"/>
      <c r="G19" s="19">
        <v>1.9390000000000001</v>
      </c>
      <c r="H19" s="18">
        <v>-0.24699029126213601</v>
      </c>
      <c r="I19" s="20"/>
      <c r="J19" s="20"/>
      <c r="K19" s="19">
        <v>16.907</v>
      </c>
      <c r="L19" s="18">
        <v>-0.27187769164513298</v>
      </c>
    </row>
    <row r="20" spans="1:12" x14ac:dyDescent="0.35">
      <c r="A20" s="21" t="s">
        <v>82</v>
      </c>
      <c r="B20" s="21" t="s">
        <v>81</v>
      </c>
      <c r="C20" s="19">
        <v>25.521999999999998</v>
      </c>
      <c r="D20" s="18">
        <v>-0.15005994405221801</v>
      </c>
      <c r="E20" s="20"/>
      <c r="F20" s="18">
        <v>-1</v>
      </c>
      <c r="G20" s="19">
        <v>9.0310000000000006</v>
      </c>
      <c r="H20" s="18">
        <v>0.783020730503455</v>
      </c>
      <c r="I20" s="20"/>
      <c r="J20" s="20"/>
      <c r="K20" s="19">
        <v>34.552999999999997</v>
      </c>
      <c r="L20" s="18">
        <v>-0.93603760033172401</v>
      </c>
    </row>
    <row r="21" spans="1:12" x14ac:dyDescent="0.35">
      <c r="A21" s="21" t="s">
        <v>80</v>
      </c>
      <c r="B21" s="21" t="s">
        <v>79</v>
      </c>
      <c r="C21" s="19">
        <v>0.499</v>
      </c>
      <c r="D21" s="18">
        <v>-0.133680555555556</v>
      </c>
      <c r="E21" s="20"/>
      <c r="F21" s="20"/>
      <c r="G21" s="19">
        <v>0.26600000000000001</v>
      </c>
      <c r="H21" s="18">
        <v>-0.44351464435146398</v>
      </c>
      <c r="I21" s="20"/>
      <c r="J21" s="20"/>
      <c r="K21" s="19">
        <v>0.76500000000000001</v>
      </c>
      <c r="L21" s="18">
        <v>-0.27419354838709697</v>
      </c>
    </row>
    <row r="22" spans="1:12" x14ac:dyDescent="0.35">
      <c r="A22" s="21" t="s">
        <v>78</v>
      </c>
      <c r="B22" s="21" t="s">
        <v>77</v>
      </c>
      <c r="C22" s="19">
        <v>0.44500000000000001</v>
      </c>
      <c r="D22" s="18">
        <v>-0.63791700569568799</v>
      </c>
      <c r="E22" s="20"/>
      <c r="F22" s="20"/>
      <c r="G22" s="19">
        <v>0.36399999999999999</v>
      </c>
      <c r="H22" s="18">
        <v>-0.29320388349514598</v>
      </c>
      <c r="I22" s="20"/>
      <c r="J22" s="20"/>
      <c r="K22" s="19">
        <v>0.80900000000000005</v>
      </c>
      <c r="L22" s="18">
        <v>-0.53612385321100897</v>
      </c>
    </row>
    <row r="23" spans="1:12" x14ac:dyDescent="0.35">
      <c r="A23" s="21" t="s">
        <v>76</v>
      </c>
      <c r="B23" s="21" t="s">
        <v>75</v>
      </c>
      <c r="C23" s="19">
        <v>29.584</v>
      </c>
      <c r="D23" s="18">
        <v>0.223692918596956</v>
      </c>
      <c r="E23" s="20"/>
      <c r="F23" s="20"/>
      <c r="G23" s="19">
        <v>4.609</v>
      </c>
      <c r="H23" s="18">
        <v>-0.43070652173912999</v>
      </c>
      <c r="I23" s="20"/>
      <c r="J23" s="20"/>
      <c r="K23" s="19">
        <v>34.192999999999998</v>
      </c>
      <c r="L23" s="18">
        <v>5.9525285076846797E-2</v>
      </c>
    </row>
    <row r="24" spans="1:12" x14ac:dyDescent="0.35">
      <c r="A24" s="21" t="s">
        <v>74</v>
      </c>
      <c r="B24" s="21" t="s">
        <v>73</v>
      </c>
      <c r="C24" s="19">
        <v>12.39</v>
      </c>
      <c r="D24" s="18">
        <v>-7.5373134328358196E-2</v>
      </c>
      <c r="E24" s="19">
        <v>5.8000000000000003E-2</v>
      </c>
      <c r="F24" s="18">
        <v>-0.999225913222203</v>
      </c>
      <c r="G24" s="19">
        <v>0.13900000000000001</v>
      </c>
      <c r="H24" s="18">
        <v>7.7519379844961295E-2</v>
      </c>
      <c r="I24" s="20"/>
      <c r="J24" s="18">
        <v>-1</v>
      </c>
      <c r="K24" s="19">
        <v>12.587</v>
      </c>
      <c r="L24" s="18">
        <v>-0.85815866576515698</v>
      </c>
    </row>
    <row r="25" spans="1:12" x14ac:dyDescent="0.35">
      <c r="A25" s="21" t="s">
        <v>72</v>
      </c>
      <c r="B25" s="21" t="s">
        <v>71</v>
      </c>
      <c r="C25" s="19">
        <v>3.92</v>
      </c>
      <c r="D25" s="18">
        <v>-0.42589338019917999</v>
      </c>
      <c r="E25" s="20"/>
      <c r="F25" s="20"/>
      <c r="G25" s="19">
        <v>0.01</v>
      </c>
      <c r="H25" s="20"/>
      <c r="I25" s="20"/>
      <c r="J25" s="20"/>
      <c r="K25" s="19">
        <v>3.93</v>
      </c>
      <c r="L25" s="18">
        <v>-0.42442882249560598</v>
      </c>
    </row>
    <row r="26" spans="1:12" x14ac:dyDescent="0.35">
      <c r="A26" s="21" t="s">
        <v>70</v>
      </c>
      <c r="B26" s="21" t="s">
        <v>69</v>
      </c>
      <c r="C26" s="19">
        <v>2.48</v>
      </c>
      <c r="D26" s="18">
        <v>1.39002452984464E-2</v>
      </c>
      <c r="E26" s="20"/>
      <c r="F26" s="20"/>
      <c r="G26" s="19">
        <v>1.1359999999999999</v>
      </c>
      <c r="H26" s="18">
        <v>-0.4453125</v>
      </c>
      <c r="I26" s="20"/>
      <c r="J26" s="20"/>
      <c r="K26" s="19">
        <v>3.6160000000000001</v>
      </c>
      <c r="L26" s="18">
        <v>-0.19537160658656</v>
      </c>
    </row>
    <row r="27" spans="1:12" x14ac:dyDescent="0.35">
      <c r="A27" s="21" t="s">
        <v>68</v>
      </c>
      <c r="B27" s="21" t="s">
        <v>67</v>
      </c>
      <c r="C27" s="19">
        <v>3.5019999999999998</v>
      </c>
      <c r="D27" s="18">
        <v>-0.38626007711181198</v>
      </c>
      <c r="E27" s="20"/>
      <c r="F27" s="20"/>
      <c r="G27" s="19">
        <v>1.65</v>
      </c>
      <c r="H27" s="18">
        <v>-0.33894230769230799</v>
      </c>
      <c r="I27" s="20"/>
      <c r="J27" s="20"/>
      <c r="K27" s="19">
        <v>5.1520000000000001</v>
      </c>
      <c r="L27" s="18">
        <v>-0.37186052182394502</v>
      </c>
    </row>
    <row r="28" spans="1:12" x14ac:dyDescent="0.35">
      <c r="A28" s="21" t="s">
        <v>66</v>
      </c>
      <c r="B28" s="21" t="s">
        <v>65</v>
      </c>
      <c r="C28" s="19">
        <v>0.96699999999999997</v>
      </c>
      <c r="D28" s="18">
        <v>6.1470911086717803E-2</v>
      </c>
      <c r="E28" s="20"/>
      <c r="F28" s="20"/>
      <c r="G28" s="19">
        <v>0.42699999999999999</v>
      </c>
      <c r="H28" s="18">
        <v>0.248538011695906</v>
      </c>
      <c r="I28" s="20"/>
      <c r="J28" s="20"/>
      <c r="K28" s="19">
        <v>1.3939999999999999</v>
      </c>
      <c r="L28" s="18">
        <v>0.112529928172386</v>
      </c>
    </row>
    <row r="29" spans="1:12" x14ac:dyDescent="0.35">
      <c r="A29" s="21" t="s">
        <v>64</v>
      </c>
      <c r="B29" s="21" t="s">
        <v>63</v>
      </c>
      <c r="C29" s="19">
        <v>5.81</v>
      </c>
      <c r="D29" s="18">
        <v>-0.64379866347863401</v>
      </c>
      <c r="E29" s="20"/>
      <c r="F29" s="20"/>
      <c r="G29" s="19">
        <v>1.0860000000000001</v>
      </c>
      <c r="H29" s="18">
        <v>11.340909090909101</v>
      </c>
      <c r="I29" s="20"/>
      <c r="J29" s="20"/>
      <c r="K29" s="19">
        <v>6.8959999999999999</v>
      </c>
      <c r="L29" s="18">
        <v>-0.57948655405817395</v>
      </c>
    </row>
    <row r="30" spans="1:12" x14ac:dyDescent="0.35">
      <c r="A30" s="21" t="s">
        <v>62</v>
      </c>
      <c r="B30" s="21" t="s">
        <v>61</v>
      </c>
      <c r="C30" s="19">
        <v>9.2710000000000008</v>
      </c>
      <c r="D30" s="18">
        <v>-0.43668732531291798</v>
      </c>
      <c r="E30" s="20"/>
      <c r="F30" s="20"/>
      <c r="G30" s="19">
        <v>0.21199999999999999</v>
      </c>
      <c r="H30" s="18">
        <v>4.1707317073170698</v>
      </c>
      <c r="I30" s="20"/>
      <c r="J30" s="20"/>
      <c r="K30" s="19">
        <v>9.4830000000000005</v>
      </c>
      <c r="L30" s="18">
        <v>-0.42523789320564898</v>
      </c>
    </row>
    <row r="31" spans="1:12" x14ac:dyDescent="0.35">
      <c r="A31" s="21" t="s">
        <v>60</v>
      </c>
      <c r="B31" s="21" t="s">
        <v>59</v>
      </c>
      <c r="C31" s="19">
        <v>1.5609999999999999</v>
      </c>
      <c r="D31" s="18">
        <v>-0.61805725471005601</v>
      </c>
      <c r="E31" s="20"/>
      <c r="F31" s="20"/>
      <c r="G31" s="19">
        <v>1.1970000000000001</v>
      </c>
      <c r="H31" s="18">
        <v>-0.43617522373999101</v>
      </c>
      <c r="I31" s="20"/>
      <c r="J31" s="20"/>
      <c r="K31" s="19">
        <v>2.758</v>
      </c>
      <c r="L31" s="18">
        <v>-0.55587761674718195</v>
      </c>
    </row>
    <row r="32" spans="1:12" x14ac:dyDescent="0.35">
      <c r="A32" s="21" t="s">
        <v>58</v>
      </c>
      <c r="B32" s="21" t="s">
        <v>57</v>
      </c>
      <c r="C32" s="19">
        <v>0.621</v>
      </c>
      <c r="D32" s="18">
        <v>-0.57639836289222401</v>
      </c>
      <c r="E32" s="20"/>
      <c r="F32" s="20"/>
      <c r="G32" s="20"/>
      <c r="H32" s="20"/>
      <c r="I32" s="20"/>
      <c r="J32" s="20"/>
      <c r="K32" s="19">
        <v>0.621</v>
      </c>
      <c r="L32" s="18">
        <v>-0.57639836289222401</v>
      </c>
    </row>
    <row r="33" spans="1:12" x14ac:dyDescent="0.35">
      <c r="A33" s="21" t="s">
        <v>56</v>
      </c>
      <c r="B33" s="21" t="s">
        <v>55</v>
      </c>
      <c r="C33" s="19">
        <v>646.57399999999996</v>
      </c>
      <c r="D33" s="18">
        <v>9.4194915325944706E-2</v>
      </c>
      <c r="E33" s="19">
        <v>11960.352000000001</v>
      </c>
      <c r="F33" s="18">
        <v>-0.25659779562871199</v>
      </c>
      <c r="G33" s="19">
        <v>286.46199999999999</v>
      </c>
      <c r="H33" s="18">
        <v>-2.0344651876981399E-2</v>
      </c>
      <c r="I33" s="19">
        <v>257.56200000000001</v>
      </c>
      <c r="J33" s="18">
        <v>0.15082705557491799</v>
      </c>
      <c r="K33" s="19">
        <v>13156.361999999999</v>
      </c>
      <c r="L33" s="18">
        <v>-0.23499324648338299</v>
      </c>
    </row>
    <row r="34" spans="1:12" x14ac:dyDescent="0.35">
      <c r="A34" s="21" t="s">
        <v>54</v>
      </c>
      <c r="B34" s="21" t="s">
        <v>53</v>
      </c>
      <c r="C34" s="19">
        <v>5.3620000000000001</v>
      </c>
      <c r="D34" s="18">
        <v>46.4513274336283</v>
      </c>
      <c r="E34" s="20"/>
      <c r="F34" s="20"/>
      <c r="G34" s="19">
        <v>4.9020000000000001</v>
      </c>
      <c r="H34" s="18">
        <v>979.4</v>
      </c>
      <c r="I34" s="20"/>
      <c r="J34" s="20"/>
      <c r="K34" s="19">
        <v>10.263999999999999</v>
      </c>
      <c r="L34" s="18">
        <v>85.983050847457605</v>
      </c>
    </row>
    <row r="35" spans="1:12" x14ac:dyDescent="0.35">
      <c r="A35" s="21" t="s">
        <v>52</v>
      </c>
      <c r="B35" s="21" t="s">
        <v>51</v>
      </c>
      <c r="C35" s="19">
        <v>0.52200000000000002</v>
      </c>
      <c r="D35" s="18">
        <v>-0.53968253968253999</v>
      </c>
      <c r="E35" s="20"/>
      <c r="F35" s="20"/>
      <c r="G35" s="19">
        <v>0.32300000000000001</v>
      </c>
      <c r="H35" s="18">
        <v>-5.8309037900874702E-2</v>
      </c>
      <c r="I35" s="20"/>
      <c r="J35" s="20"/>
      <c r="K35" s="19">
        <v>0.84499999999999997</v>
      </c>
      <c r="L35" s="18">
        <v>-0.42789438050101603</v>
      </c>
    </row>
    <row r="36" spans="1:12" x14ac:dyDescent="0.35">
      <c r="A36" s="21" t="s">
        <v>50</v>
      </c>
      <c r="B36" s="21" t="s">
        <v>49</v>
      </c>
      <c r="C36" s="19">
        <v>0.01</v>
      </c>
      <c r="D36" s="18">
        <v>-0.91935483870967705</v>
      </c>
      <c r="E36" s="20"/>
      <c r="F36" s="20"/>
      <c r="G36" s="19">
        <v>0.58299999999999996</v>
      </c>
      <c r="H36" s="18">
        <v>-0.48407079646017698</v>
      </c>
      <c r="I36" s="20"/>
      <c r="J36" s="20"/>
      <c r="K36" s="19">
        <v>0.59299999999999997</v>
      </c>
      <c r="L36" s="18">
        <v>-0.52711323763955298</v>
      </c>
    </row>
    <row r="37" spans="1:12" x14ac:dyDescent="0.35">
      <c r="A37" s="21" t="s">
        <v>48</v>
      </c>
      <c r="B37" s="21" t="s">
        <v>47</v>
      </c>
      <c r="C37" s="19">
        <v>0.16</v>
      </c>
      <c r="D37" s="18">
        <v>-0.77931034482758599</v>
      </c>
      <c r="E37" s="20"/>
      <c r="F37" s="20"/>
      <c r="G37" s="20"/>
      <c r="H37" s="20"/>
      <c r="I37" s="20"/>
      <c r="J37" s="20"/>
      <c r="K37" s="19">
        <v>0.16</v>
      </c>
      <c r="L37" s="18">
        <v>-0.77931034482758599</v>
      </c>
    </row>
    <row r="38" spans="1:12" x14ac:dyDescent="0.35">
      <c r="A38" s="21" t="s">
        <v>46</v>
      </c>
      <c r="B38" s="21" t="s">
        <v>45</v>
      </c>
      <c r="C38" s="19">
        <v>2.9009999999999998</v>
      </c>
      <c r="D38" s="18">
        <v>-0.47982786444324899</v>
      </c>
      <c r="E38" s="20"/>
      <c r="F38" s="20"/>
      <c r="G38" s="19">
        <v>0.72199999999999998</v>
      </c>
      <c r="H38" s="18">
        <v>-0.55266418835192099</v>
      </c>
      <c r="I38" s="20"/>
      <c r="J38" s="20"/>
      <c r="K38" s="19">
        <v>3.6230000000000002</v>
      </c>
      <c r="L38" s="18">
        <v>-0.49617577527464901</v>
      </c>
    </row>
    <row r="39" spans="1:12" x14ac:dyDescent="0.35">
      <c r="A39" s="21" t="s">
        <v>44</v>
      </c>
      <c r="B39" s="21" t="s">
        <v>43</v>
      </c>
      <c r="C39" s="19">
        <v>2.8839999999999999</v>
      </c>
      <c r="D39" s="18">
        <v>-0.33008130081300802</v>
      </c>
      <c r="E39" s="20"/>
      <c r="F39" s="20"/>
      <c r="G39" s="19">
        <v>6.7000000000000004E-2</v>
      </c>
      <c r="H39" s="18">
        <v>-0.63186813186813195</v>
      </c>
      <c r="I39" s="20"/>
      <c r="J39" s="20"/>
      <c r="K39" s="19">
        <v>2.9510000000000001</v>
      </c>
      <c r="L39" s="18">
        <v>-0.34276169265033402</v>
      </c>
    </row>
    <row r="40" spans="1:12" x14ac:dyDescent="0.35">
      <c r="A40" s="21" t="s">
        <v>42</v>
      </c>
      <c r="B40" s="21" t="s">
        <v>41</v>
      </c>
      <c r="C40" s="19">
        <v>122.746</v>
      </c>
      <c r="D40" s="18">
        <v>0.14241837608428601</v>
      </c>
      <c r="E40" s="19">
        <v>655.38300000000004</v>
      </c>
      <c r="F40" s="18">
        <v>6.3129191228713397E-2</v>
      </c>
      <c r="G40" s="19">
        <v>2.8959999999999999</v>
      </c>
      <c r="H40" s="18">
        <v>-0.32114392873886499</v>
      </c>
      <c r="I40" s="19">
        <v>2.0590000000000002</v>
      </c>
      <c r="J40" s="18">
        <v>-3.5145267104029897E-2</v>
      </c>
      <c r="K40" s="19">
        <v>798.98</v>
      </c>
      <c r="L40" s="18">
        <v>8.1080349688860298E-2</v>
      </c>
    </row>
    <row r="41" spans="1:12" x14ac:dyDescent="0.35">
      <c r="A41" s="21" t="s">
        <v>40</v>
      </c>
      <c r="B41" s="21" t="s">
        <v>39</v>
      </c>
      <c r="C41" s="19">
        <v>4.5069999999999997</v>
      </c>
      <c r="D41" s="18">
        <v>-0.52954070981210899</v>
      </c>
      <c r="E41" s="20"/>
      <c r="F41" s="20"/>
      <c r="G41" s="19">
        <v>2.9060000000000001</v>
      </c>
      <c r="H41" s="18">
        <v>-0.50180010286302101</v>
      </c>
      <c r="I41" s="20"/>
      <c r="J41" s="20"/>
      <c r="K41" s="19">
        <v>7.4130000000000003</v>
      </c>
      <c r="L41" s="18">
        <v>-0.51904236683319305</v>
      </c>
    </row>
    <row r="42" spans="1:12" x14ac:dyDescent="0.35">
      <c r="A42" s="21" t="s">
        <v>38</v>
      </c>
      <c r="B42" s="21" t="s">
        <v>37</v>
      </c>
      <c r="C42" s="19">
        <v>18.934000000000001</v>
      </c>
      <c r="D42" s="18">
        <v>0.17829360881199799</v>
      </c>
      <c r="E42" s="20"/>
      <c r="F42" s="20"/>
      <c r="G42" s="19">
        <v>29.027999999999999</v>
      </c>
      <c r="H42" s="18">
        <v>-0.38118484725745599</v>
      </c>
      <c r="I42" s="20"/>
      <c r="J42" s="20"/>
      <c r="K42" s="19">
        <v>47.962000000000003</v>
      </c>
      <c r="L42" s="18">
        <v>-0.23843246848105701</v>
      </c>
    </row>
    <row r="43" spans="1:12" x14ac:dyDescent="0.35">
      <c r="A43" s="21" t="s">
        <v>36</v>
      </c>
      <c r="B43" s="21" t="s">
        <v>35</v>
      </c>
      <c r="C43" s="19">
        <v>1.323</v>
      </c>
      <c r="D43" s="18">
        <v>-0.10728744939271299</v>
      </c>
      <c r="E43" s="20"/>
      <c r="F43" s="20"/>
      <c r="G43" s="19">
        <v>1.53</v>
      </c>
      <c r="H43" s="18">
        <v>-0.43500738552437201</v>
      </c>
      <c r="I43" s="20"/>
      <c r="J43" s="20"/>
      <c r="K43" s="19">
        <v>2.8530000000000002</v>
      </c>
      <c r="L43" s="18">
        <v>-0.31909307875894999</v>
      </c>
    </row>
    <row r="44" spans="1:12" x14ac:dyDescent="0.35">
      <c r="A44" s="21" t="s">
        <v>34</v>
      </c>
      <c r="B44" s="21" t="s">
        <v>33</v>
      </c>
      <c r="C44" s="19">
        <v>0.83</v>
      </c>
      <c r="D44" s="18">
        <v>-0.55013550135501399</v>
      </c>
      <c r="E44" s="20"/>
      <c r="F44" s="20"/>
      <c r="G44" s="20"/>
      <c r="H44" s="20"/>
      <c r="I44" s="20"/>
      <c r="J44" s="20"/>
      <c r="K44" s="19">
        <v>0.83</v>
      </c>
      <c r="L44" s="18">
        <v>-0.55013550135501399</v>
      </c>
    </row>
    <row r="45" spans="1:12" x14ac:dyDescent="0.35">
      <c r="A45" s="21" t="s">
        <v>32</v>
      </c>
      <c r="B45" s="21" t="s">
        <v>31</v>
      </c>
      <c r="C45" s="19">
        <v>133.42599999999999</v>
      </c>
      <c r="D45" s="18">
        <v>5.28616632603943E-2</v>
      </c>
      <c r="E45" s="19">
        <v>1.238</v>
      </c>
      <c r="F45" s="18">
        <v>1.0361842105263199</v>
      </c>
      <c r="G45" s="19">
        <v>156.31700000000001</v>
      </c>
      <c r="H45" s="18">
        <v>-0.446677238713514</v>
      </c>
      <c r="I45" s="20"/>
      <c r="J45" s="18">
        <v>-1</v>
      </c>
      <c r="K45" s="19">
        <v>290.98099999999999</v>
      </c>
      <c r="L45" s="18">
        <v>-0.29006514260619198</v>
      </c>
    </row>
    <row r="46" spans="1:12" x14ac:dyDescent="0.35">
      <c r="A46" s="21" t="s">
        <v>30</v>
      </c>
      <c r="B46" s="21" t="s">
        <v>29</v>
      </c>
      <c r="C46" s="19">
        <v>168.399</v>
      </c>
      <c r="D46" s="18">
        <v>-6.0739922694643803E-2</v>
      </c>
      <c r="E46" s="19">
        <v>2.601</v>
      </c>
      <c r="F46" s="18">
        <v>2.5226645644462E-2</v>
      </c>
      <c r="G46" s="19">
        <v>4.04</v>
      </c>
      <c r="H46" s="18">
        <v>-4.9261083743841298E-3</v>
      </c>
      <c r="I46" s="19">
        <v>0.28499999999999998</v>
      </c>
      <c r="J46" s="18">
        <v>-0.704663212435233</v>
      </c>
      <c r="K46" s="19">
        <v>177.10400000000001</v>
      </c>
      <c r="L46" s="18">
        <v>-5.3370321077134297E-2</v>
      </c>
    </row>
    <row r="47" spans="1:12" x14ac:dyDescent="0.35">
      <c r="A47" s="21" t="s">
        <v>28</v>
      </c>
      <c r="B47" s="21" t="s">
        <v>27</v>
      </c>
      <c r="C47" s="19">
        <v>2.9169999999999998</v>
      </c>
      <c r="D47" s="18">
        <v>-0.713176007866273</v>
      </c>
      <c r="E47" s="20"/>
      <c r="F47" s="20"/>
      <c r="G47" s="19">
        <v>2.181</v>
      </c>
      <c r="H47" s="18">
        <v>-0.63860811930406003</v>
      </c>
      <c r="I47" s="20"/>
      <c r="J47" s="20"/>
      <c r="K47" s="19">
        <v>5.0979999999999999</v>
      </c>
      <c r="L47" s="18">
        <v>-0.685405738969454</v>
      </c>
    </row>
    <row r="48" spans="1:12" x14ac:dyDescent="0.35">
      <c r="A48" s="21" t="s">
        <v>26</v>
      </c>
      <c r="B48" s="21" t="s">
        <v>25</v>
      </c>
      <c r="C48" s="19">
        <v>0.53800000000000003</v>
      </c>
      <c r="D48" s="18">
        <v>-0.51179673321234098</v>
      </c>
      <c r="E48" s="20"/>
      <c r="F48" s="20"/>
      <c r="G48" s="19">
        <v>0.22900000000000001</v>
      </c>
      <c r="H48" s="18">
        <v>-0.65871833084947795</v>
      </c>
      <c r="I48" s="20"/>
      <c r="J48" s="20"/>
      <c r="K48" s="19">
        <v>0.76700000000000002</v>
      </c>
      <c r="L48" s="18">
        <v>-0.56739988719684098</v>
      </c>
    </row>
    <row r="49" spans="1:12" x14ac:dyDescent="0.35">
      <c r="A49" s="21" t="s">
        <v>24</v>
      </c>
      <c r="B49" s="21" t="s">
        <v>23</v>
      </c>
      <c r="C49" s="19">
        <v>6.3E-2</v>
      </c>
      <c r="D49" s="18">
        <v>-0.92250922509225097</v>
      </c>
      <c r="E49" s="20"/>
      <c r="F49" s="20"/>
      <c r="G49" s="19">
        <v>0.877</v>
      </c>
      <c r="H49" s="18">
        <v>7.8720787207872206E-2</v>
      </c>
      <c r="I49" s="20"/>
      <c r="J49" s="20"/>
      <c r="K49" s="19">
        <v>0.94</v>
      </c>
      <c r="L49" s="18">
        <v>-0.42189421894218898</v>
      </c>
    </row>
    <row r="50" spans="1:12" x14ac:dyDescent="0.35">
      <c r="A50" s="21" t="s">
        <v>22</v>
      </c>
      <c r="B50" s="21" t="s">
        <v>21</v>
      </c>
      <c r="C50" s="19">
        <v>0.75800000000000001</v>
      </c>
      <c r="D50" s="18">
        <v>-0.67014795474325495</v>
      </c>
      <c r="E50" s="20"/>
      <c r="F50" s="20"/>
      <c r="G50" s="19">
        <v>4.0000000000000001E-3</v>
      </c>
      <c r="H50" s="18">
        <v>0</v>
      </c>
      <c r="I50" s="20"/>
      <c r="J50" s="20"/>
      <c r="K50" s="19">
        <v>0.76200000000000001</v>
      </c>
      <c r="L50" s="18">
        <v>-0.66898349261511703</v>
      </c>
    </row>
    <row r="51" spans="1:12" x14ac:dyDescent="0.35">
      <c r="A51" s="21" t="s">
        <v>20</v>
      </c>
      <c r="B51" s="21" t="s">
        <v>19</v>
      </c>
      <c r="C51" s="19">
        <v>22.67</v>
      </c>
      <c r="D51" s="18">
        <v>-0.23964447425792401</v>
      </c>
      <c r="E51" s="19">
        <v>9.5000000000000001E-2</v>
      </c>
      <c r="F51" s="18">
        <v>-0.99839187473550595</v>
      </c>
      <c r="G51" s="19">
        <v>0.20699999999999999</v>
      </c>
      <c r="H51" s="18">
        <v>0.35294117647058798</v>
      </c>
      <c r="I51" s="20"/>
      <c r="J51" s="18">
        <v>-1</v>
      </c>
      <c r="K51" s="19">
        <v>22.972000000000001</v>
      </c>
      <c r="L51" s="18">
        <v>-0.74388761915379897</v>
      </c>
    </row>
    <row r="52" spans="1:12" ht="0" hidden="1" customHeight="1" x14ac:dyDescent="0.35"/>
  </sheetData>
  <mergeCells count="11">
    <mergeCell ref="C6:D6"/>
    <mergeCell ref="E6:F6"/>
    <mergeCell ref="G6:H6"/>
    <mergeCell ref="I6:J6"/>
    <mergeCell ref="K6:L6"/>
    <mergeCell ref="A1:L1"/>
    <mergeCell ref="A3:L3"/>
    <mergeCell ref="C5:F5"/>
    <mergeCell ref="G5:J5"/>
    <mergeCell ref="K5:L5"/>
    <mergeCell ref="C4:L4"/>
  </mergeCells>
  <pageMargins left="0.25" right="0.25" top="0.75" bottom="0.75" header="0.3" footer="0.3"/>
  <pageSetup paperSize="9" fitToHeight="0" orientation="landscape" horizontalDpi="300" verticalDpi="300" r:id="rId1"/>
  <headerFooter alignWithMargins="0">
    <oddFooter>&amp;L&amp;"Arial,Regular"&amp;7 Rapportdato 07.11.2025 11:27:56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99A6A-1E1E-4A30-BF56-976CED41B725}">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0.7265625" defaultRowHeight="14.5" x14ac:dyDescent="0.35"/>
  <cols>
    <col min="1" max="1" width="33.36328125" customWidth="1"/>
    <col min="2" max="2" width="6.54296875" customWidth="1"/>
    <col min="3" max="3" width="9.26953125" customWidth="1"/>
    <col min="4" max="4" width="9.453125" customWidth="1"/>
    <col min="5" max="5" width="10.6328125" customWidth="1"/>
    <col min="6" max="6" width="10.7265625" customWidth="1"/>
    <col min="7" max="8" width="9.453125" customWidth="1"/>
    <col min="9" max="10" width="10.6328125" customWidth="1"/>
    <col min="11" max="11" width="9.26953125" customWidth="1"/>
    <col min="12" max="12" width="9.453125" customWidth="1"/>
    <col min="13" max="13" width="18" customWidth="1"/>
  </cols>
  <sheetData>
    <row r="1" spans="1:12" ht="25.5" customHeight="1" x14ac:dyDescent="0.35">
      <c r="A1" s="62" t="s">
        <v>171</v>
      </c>
      <c r="B1" s="63"/>
      <c r="C1" s="63"/>
      <c r="D1" s="63"/>
      <c r="E1" s="63"/>
      <c r="F1" s="63"/>
      <c r="G1" s="63"/>
      <c r="H1" s="63"/>
      <c r="I1" s="63"/>
      <c r="J1" s="63"/>
      <c r="K1" s="63"/>
      <c r="L1" s="63"/>
    </row>
    <row r="2" spans="1:12" ht="2.9" customHeight="1" x14ac:dyDescent="0.35"/>
    <row r="3" spans="1:12" ht="14.15" customHeight="1" x14ac:dyDescent="0.35">
      <c r="A3" s="86" t="s">
        <v>169</v>
      </c>
      <c r="B3" s="63"/>
      <c r="C3" s="63"/>
      <c r="D3" s="63"/>
      <c r="E3" s="63"/>
      <c r="F3" s="63"/>
      <c r="G3" s="63"/>
      <c r="H3" s="63"/>
      <c r="I3" s="63"/>
      <c r="J3" s="63"/>
      <c r="K3" s="63"/>
      <c r="L3" s="63"/>
    </row>
    <row r="4" spans="1:12" ht="32.5" customHeight="1" x14ac:dyDescent="0.35">
      <c r="C4" s="88" t="s">
        <v>172</v>
      </c>
      <c r="D4" s="88"/>
      <c r="E4" s="88"/>
      <c r="F4" s="88"/>
      <c r="G4" s="88"/>
      <c r="H4" s="88"/>
      <c r="I4" s="88"/>
      <c r="J4" s="88"/>
      <c r="K4" s="88"/>
      <c r="L4" s="88"/>
    </row>
    <row r="5" spans="1:12" x14ac:dyDescent="0.35">
      <c r="A5" s="48" t="s">
        <v>1</v>
      </c>
      <c r="B5" s="48" t="s">
        <v>1</v>
      </c>
      <c r="C5" s="87" t="s">
        <v>15</v>
      </c>
      <c r="D5" s="71"/>
      <c r="E5" s="71"/>
      <c r="F5" s="79"/>
      <c r="G5" s="87" t="s">
        <v>168</v>
      </c>
      <c r="H5" s="71"/>
      <c r="I5" s="71"/>
      <c r="J5" s="79"/>
      <c r="K5" s="72" t="s">
        <v>1</v>
      </c>
      <c r="L5" s="73"/>
    </row>
    <row r="6" spans="1:12" ht="15" x14ac:dyDescent="0.35">
      <c r="A6" s="34" t="s">
        <v>1</v>
      </c>
      <c r="B6" s="34" t="s">
        <v>1</v>
      </c>
      <c r="C6" s="74" t="s">
        <v>8</v>
      </c>
      <c r="D6" s="75"/>
      <c r="E6" s="72" t="s">
        <v>11</v>
      </c>
      <c r="F6" s="73"/>
      <c r="G6" s="89" t="s">
        <v>8</v>
      </c>
      <c r="H6" s="79"/>
      <c r="I6" s="90" t="s">
        <v>11</v>
      </c>
      <c r="J6" s="83"/>
      <c r="K6" s="90" t="s">
        <v>163</v>
      </c>
      <c r="L6" s="83"/>
    </row>
    <row r="7" spans="1:12" x14ac:dyDescent="0.35">
      <c r="A7" s="52" t="s">
        <v>107</v>
      </c>
      <c r="B7" s="51" t="s">
        <v>106</v>
      </c>
      <c r="C7" s="45" t="s">
        <v>167</v>
      </c>
      <c r="D7" s="45" t="s">
        <v>7</v>
      </c>
      <c r="E7" s="45" t="s">
        <v>167</v>
      </c>
      <c r="F7" s="45" t="s">
        <v>7</v>
      </c>
      <c r="G7" s="45" t="s">
        <v>167</v>
      </c>
      <c r="H7" s="45" t="s">
        <v>7</v>
      </c>
      <c r="I7" s="45" t="s">
        <v>167</v>
      </c>
      <c r="J7" s="45" t="s">
        <v>7</v>
      </c>
      <c r="K7" s="45" t="s">
        <v>167</v>
      </c>
      <c r="L7" s="45" t="s">
        <v>7</v>
      </c>
    </row>
    <row r="8" spans="1:12" ht="3" customHeight="1" x14ac:dyDescent="0.35">
      <c r="A8" s="50" t="s">
        <v>1</v>
      </c>
      <c r="B8" s="49" t="s">
        <v>1</v>
      </c>
      <c r="C8" s="42" t="s">
        <v>1</v>
      </c>
      <c r="D8" s="42" t="s">
        <v>1</v>
      </c>
      <c r="E8" s="42" t="s">
        <v>1</v>
      </c>
      <c r="F8" s="42" t="s">
        <v>1</v>
      </c>
      <c r="G8" s="42" t="s">
        <v>1</v>
      </c>
      <c r="H8" s="42" t="s">
        <v>1</v>
      </c>
      <c r="I8" s="42" t="s">
        <v>1</v>
      </c>
      <c r="J8" s="42" t="s">
        <v>1</v>
      </c>
      <c r="K8" s="42" t="s">
        <v>1</v>
      </c>
      <c r="L8" s="42" t="s">
        <v>1</v>
      </c>
    </row>
    <row r="9" spans="1:12" x14ac:dyDescent="0.35">
      <c r="A9" s="21" t="s">
        <v>104</v>
      </c>
      <c r="B9" s="21" t="s">
        <v>103</v>
      </c>
      <c r="C9" s="19">
        <v>214.84200000000001</v>
      </c>
      <c r="D9" s="18">
        <v>-0.34491401390413501</v>
      </c>
      <c r="E9" s="20"/>
      <c r="F9" s="18">
        <v>-1</v>
      </c>
      <c r="G9" s="19">
        <v>32.314</v>
      </c>
      <c r="H9" s="18">
        <v>-0.45885387011421103</v>
      </c>
      <c r="I9" s="20"/>
      <c r="J9" s="18">
        <v>-1</v>
      </c>
      <c r="K9" s="19">
        <v>247.74</v>
      </c>
      <c r="L9" s="18">
        <v>-0.37006392424696999</v>
      </c>
    </row>
    <row r="10" spans="1:12" x14ac:dyDescent="0.35">
      <c r="A10" s="21" t="s">
        <v>102</v>
      </c>
      <c r="B10" s="21" t="s">
        <v>101</v>
      </c>
      <c r="C10" s="19">
        <v>9.2200000000000006</v>
      </c>
      <c r="D10" s="18">
        <v>-0.25723032304841698</v>
      </c>
      <c r="E10" s="20"/>
      <c r="F10" s="20"/>
      <c r="G10" s="19">
        <v>3.786</v>
      </c>
      <c r="H10" s="18">
        <v>-0.45423093556292299</v>
      </c>
      <c r="I10" s="20"/>
      <c r="J10" s="20"/>
      <c r="K10" s="19">
        <v>13.006</v>
      </c>
      <c r="L10" s="18">
        <v>-0.32865328033861602</v>
      </c>
    </row>
    <row r="11" spans="1:12" x14ac:dyDescent="0.35">
      <c r="A11" s="21" t="s">
        <v>100</v>
      </c>
      <c r="B11" s="21" t="s">
        <v>99</v>
      </c>
      <c r="C11" s="19">
        <v>56.183999999999997</v>
      </c>
      <c r="D11" s="18">
        <v>0.14225303433834099</v>
      </c>
      <c r="E11" s="20"/>
      <c r="F11" s="20"/>
      <c r="G11" s="19">
        <v>2.0009999999999999</v>
      </c>
      <c r="H11" s="18">
        <v>0.83746556473829203</v>
      </c>
      <c r="I11" s="20"/>
      <c r="J11" s="20"/>
      <c r="K11" s="19">
        <v>58.185000000000002</v>
      </c>
      <c r="L11" s="18">
        <v>0.15364025695931499</v>
      </c>
    </row>
    <row r="12" spans="1:12" x14ac:dyDescent="0.35">
      <c r="A12" s="21" t="s">
        <v>98</v>
      </c>
      <c r="B12" s="21" t="s">
        <v>97</v>
      </c>
      <c r="C12" s="19">
        <v>3873.4340000000002</v>
      </c>
      <c r="D12" s="18">
        <v>-8.27063217732074E-2</v>
      </c>
      <c r="E12" s="19">
        <v>669.27200000000005</v>
      </c>
      <c r="F12" s="18">
        <v>-4.7150443485812599E-2</v>
      </c>
      <c r="G12" s="19">
        <v>18.041</v>
      </c>
      <c r="H12" s="18">
        <v>-0.21913954293628801</v>
      </c>
      <c r="I12" s="19">
        <v>0.26400000000000001</v>
      </c>
      <c r="J12" s="18">
        <v>-0.81538461538461504</v>
      </c>
      <c r="K12" s="19">
        <v>4579.991</v>
      </c>
      <c r="L12" s="18">
        <v>-7.8057483430164304E-2</v>
      </c>
    </row>
    <row r="13" spans="1:12" x14ac:dyDescent="0.35">
      <c r="A13" s="21" t="s">
        <v>96</v>
      </c>
      <c r="B13" s="21" t="s">
        <v>95</v>
      </c>
      <c r="C13" s="19">
        <v>9.2899999999999991</v>
      </c>
      <c r="D13" s="18">
        <v>-0.67273752069609305</v>
      </c>
      <c r="E13" s="20"/>
      <c r="F13" s="20"/>
      <c r="G13" s="19">
        <v>4.6790000000000003</v>
      </c>
      <c r="H13" s="18">
        <v>-0.58241856314145501</v>
      </c>
      <c r="I13" s="20"/>
      <c r="J13" s="20"/>
      <c r="K13" s="19">
        <v>13.968999999999999</v>
      </c>
      <c r="L13" s="18">
        <v>-0.64717619721155795</v>
      </c>
    </row>
    <row r="14" spans="1:12" x14ac:dyDescent="0.35">
      <c r="A14" s="21" t="s">
        <v>94</v>
      </c>
      <c r="B14" s="21" t="s">
        <v>93</v>
      </c>
      <c r="C14" s="19">
        <v>741.66700000000003</v>
      </c>
      <c r="D14" s="18">
        <v>-0.22131101069235701</v>
      </c>
      <c r="E14" s="19">
        <v>5.2469999999999999</v>
      </c>
      <c r="F14" s="18">
        <v>1.0829694323144099</v>
      </c>
      <c r="G14" s="19">
        <v>823.21799999999996</v>
      </c>
      <c r="H14" s="18">
        <v>0.25320143950603702</v>
      </c>
      <c r="I14" s="20"/>
      <c r="J14" s="20"/>
      <c r="K14" s="19">
        <v>1572.212</v>
      </c>
      <c r="L14" s="18">
        <v>-2.63916325557489E-2</v>
      </c>
    </row>
    <row r="15" spans="1:12" x14ac:dyDescent="0.35">
      <c r="A15" s="21" t="s">
        <v>92</v>
      </c>
      <c r="B15" s="21" t="s">
        <v>91</v>
      </c>
      <c r="C15" s="19">
        <v>25.672999999999998</v>
      </c>
      <c r="D15" s="18">
        <v>-9.2987104751810698E-2</v>
      </c>
      <c r="E15" s="20"/>
      <c r="F15" s="20"/>
      <c r="G15" s="19">
        <v>11.535</v>
      </c>
      <c r="H15" s="18">
        <v>-0.54084069739670404</v>
      </c>
      <c r="I15" s="20"/>
      <c r="J15" s="20"/>
      <c r="K15" s="19">
        <v>37.286999999999999</v>
      </c>
      <c r="L15" s="18">
        <v>-0.30377548734035398</v>
      </c>
    </row>
    <row r="16" spans="1:12" x14ac:dyDescent="0.35">
      <c r="A16" s="21" t="s">
        <v>90</v>
      </c>
      <c r="B16" s="21" t="s">
        <v>89</v>
      </c>
      <c r="C16" s="19">
        <v>9.2490000000000006</v>
      </c>
      <c r="D16" s="18">
        <v>-0.59418191391338704</v>
      </c>
      <c r="E16" s="20"/>
      <c r="F16" s="20"/>
      <c r="G16" s="19">
        <v>3.6509999999999998</v>
      </c>
      <c r="H16" s="18">
        <v>-0.51072098633074203</v>
      </c>
      <c r="I16" s="20"/>
      <c r="J16" s="20"/>
      <c r="K16" s="19">
        <v>12.9</v>
      </c>
      <c r="L16" s="18">
        <v>-0.57653546925778798</v>
      </c>
    </row>
    <row r="17" spans="1:12" x14ac:dyDescent="0.35">
      <c r="A17" s="21" t="s">
        <v>88</v>
      </c>
      <c r="B17" s="21" t="s">
        <v>87</v>
      </c>
      <c r="C17" s="19">
        <v>289.63900000000001</v>
      </c>
      <c r="D17" s="18">
        <v>0.36123265202535998</v>
      </c>
      <c r="E17" s="19">
        <v>0.1</v>
      </c>
      <c r="F17" s="20"/>
      <c r="G17" s="19">
        <v>143.541</v>
      </c>
      <c r="H17" s="18">
        <v>66.137979420018695</v>
      </c>
      <c r="I17" s="19">
        <v>0.1</v>
      </c>
      <c r="J17" s="20"/>
      <c r="K17" s="19">
        <v>435.75200000000001</v>
      </c>
      <c r="L17" s="18">
        <v>1.0023895301815999</v>
      </c>
    </row>
    <row r="18" spans="1:12" x14ac:dyDescent="0.35">
      <c r="A18" s="21" t="s">
        <v>86</v>
      </c>
      <c r="B18" s="21" t="s">
        <v>85</v>
      </c>
      <c r="C18" s="19">
        <v>20.783999999999999</v>
      </c>
      <c r="D18" s="18">
        <v>-0.67690585748041299</v>
      </c>
      <c r="E18" s="20"/>
      <c r="F18" s="20"/>
      <c r="G18" s="19">
        <v>4.1289999999999996</v>
      </c>
      <c r="H18" s="18">
        <v>-0.53228364295423702</v>
      </c>
      <c r="I18" s="20"/>
      <c r="J18" s="20"/>
      <c r="K18" s="19">
        <v>24.913</v>
      </c>
      <c r="L18" s="18">
        <v>-0.65945377002569905</v>
      </c>
    </row>
    <row r="19" spans="1:12" x14ac:dyDescent="0.35">
      <c r="A19" s="21" t="s">
        <v>84</v>
      </c>
      <c r="B19" s="21" t="s">
        <v>83</v>
      </c>
      <c r="C19" s="19">
        <v>175.06899999999999</v>
      </c>
      <c r="D19" s="18">
        <v>5.4099130560439197E-2</v>
      </c>
      <c r="E19" s="20"/>
      <c r="F19" s="20"/>
      <c r="G19" s="19">
        <v>14.573</v>
      </c>
      <c r="H19" s="18">
        <v>-0.44978479196556698</v>
      </c>
      <c r="I19" s="20"/>
      <c r="J19" s="20"/>
      <c r="K19" s="19">
        <v>192.75</v>
      </c>
      <c r="L19" s="18">
        <v>-1.02100576842347E-3</v>
      </c>
    </row>
    <row r="20" spans="1:12" x14ac:dyDescent="0.35">
      <c r="A20" s="21" t="s">
        <v>82</v>
      </c>
      <c r="B20" s="21" t="s">
        <v>81</v>
      </c>
      <c r="C20" s="19">
        <v>236.244</v>
      </c>
      <c r="D20" s="18">
        <v>-1.4516694198328E-2</v>
      </c>
      <c r="E20" s="19">
        <v>678.601</v>
      </c>
      <c r="F20" s="18">
        <v>-0.85980751968548697</v>
      </c>
      <c r="G20" s="19">
        <v>69.989000000000004</v>
      </c>
      <c r="H20" s="18">
        <v>0.11701805065675</v>
      </c>
      <c r="I20" s="20"/>
      <c r="J20" s="20"/>
      <c r="K20" s="19">
        <v>984.83399999999995</v>
      </c>
      <c r="L20" s="18">
        <v>-0.80850520214759203</v>
      </c>
    </row>
    <row r="21" spans="1:12" x14ac:dyDescent="0.35">
      <c r="A21" s="21" t="s">
        <v>80</v>
      </c>
      <c r="B21" s="21" t="s">
        <v>79</v>
      </c>
      <c r="C21" s="19">
        <v>10.577</v>
      </c>
      <c r="D21" s="18">
        <v>0.22802740044119399</v>
      </c>
      <c r="E21" s="20"/>
      <c r="F21" s="20"/>
      <c r="G21" s="19">
        <v>2.3159999999999998</v>
      </c>
      <c r="H21" s="18">
        <v>-0.53117408906882602</v>
      </c>
      <c r="I21" s="20"/>
      <c r="J21" s="20"/>
      <c r="K21" s="19">
        <v>12.893000000000001</v>
      </c>
      <c r="L21" s="18">
        <v>-4.8697705305098503E-2</v>
      </c>
    </row>
    <row r="22" spans="1:12" x14ac:dyDescent="0.35">
      <c r="A22" s="21" t="s">
        <v>78</v>
      </c>
      <c r="B22" s="21" t="s">
        <v>77</v>
      </c>
      <c r="C22" s="19">
        <v>6.9139999999999997</v>
      </c>
      <c r="D22" s="18">
        <v>-0.51640204238651499</v>
      </c>
      <c r="E22" s="20"/>
      <c r="F22" s="20"/>
      <c r="G22" s="19">
        <v>1.9410000000000001</v>
      </c>
      <c r="H22" s="18">
        <v>-0.62901376146789001</v>
      </c>
      <c r="I22" s="20"/>
      <c r="J22" s="20"/>
      <c r="K22" s="19">
        <v>8.8550000000000004</v>
      </c>
      <c r="L22" s="18">
        <v>-0.54657176506733596</v>
      </c>
    </row>
    <row r="23" spans="1:12" x14ac:dyDescent="0.35">
      <c r="A23" s="21" t="s">
        <v>76</v>
      </c>
      <c r="B23" s="21" t="s">
        <v>75</v>
      </c>
      <c r="C23" s="19">
        <v>240.209</v>
      </c>
      <c r="D23" s="18">
        <v>6.9749317514818707E-2</v>
      </c>
      <c r="E23" s="20"/>
      <c r="F23" s="20"/>
      <c r="G23" s="19">
        <v>32.619999999999997</v>
      </c>
      <c r="H23" s="18">
        <v>-0.37590877783729998</v>
      </c>
      <c r="I23" s="20"/>
      <c r="J23" s="20"/>
      <c r="K23" s="19">
        <v>273.036</v>
      </c>
      <c r="L23" s="18">
        <v>-1.50536238000931E-2</v>
      </c>
    </row>
    <row r="24" spans="1:12" x14ac:dyDescent="0.35">
      <c r="A24" s="21" t="s">
        <v>74</v>
      </c>
      <c r="B24" s="21" t="s">
        <v>73</v>
      </c>
      <c r="C24" s="19">
        <v>155.03800000000001</v>
      </c>
      <c r="D24" s="18">
        <v>7.0312661801964799E-2</v>
      </c>
      <c r="E24" s="19">
        <v>377.82299999999998</v>
      </c>
      <c r="F24" s="18">
        <v>-0.45943428620482502</v>
      </c>
      <c r="G24" s="19">
        <v>4.6079999999999997</v>
      </c>
      <c r="H24" s="18">
        <v>3.3105706267539801</v>
      </c>
      <c r="I24" s="20"/>
      <c r="J24" s="18">
        <v>-1</v>
      </c>
      <c r="K24" s="19">
        <v>537.46900000000005</v>
      </c>
      <c r="L24" s="18">
        <v>-0.36769617548825501</v>
      </c>
    </row>
    <row r="25" spans="1:12" x14ac:dyDescent="0.35">
      <c r="A25" s="21" t="s">
        <v>72</v>
      </c>
      <c r="B25" s="21" t="s">
        <v>71</v>
      </c>
      <c r="C25" s="19">
        <v>42.030999999999999</v>
      </c>
      <c r="D25" s="18">
        <v>-0.378064840709667</v>
      </c>
      <c r="E25" s="20"/>
      <c r="F25" s="20"/>
      <c r="G25" s="19">
        <v>4.8000000000000001E-2</v>
      </c>
      <c r="H25" s="18">
        <v>23</v>
      </c>
      <c r="I25" s="20"/>
      <c r="J25" s="20"/>
      <c r="K25" s="19">
        <v>42.137999999999998</v>
      </c>
      <c r="L25" s="18">
        <v>-0.37651845823777502</v>
      </c>
    </row>
    <row r="26" spans="1:12" x14ac:dyDescent="0.35">
      <c r="A26" s="21" t="s">
        <v>70</v>
      </c>
      <c r="B26" s="21" t="s">
        <v>69</v>
      </c>
      <c r="C26" s="19">
        <v>22.097000000000001</v>
      </c>
      <c r="D26" s="18">
        <v>-6.7676469347284898E-2</v>
      </c>
      <c r="E26" s="20"/>
      <c r="F26" s="20"/>
      <c r="G26" s="19">
        <v>8.6649999999999991</v>
      </c>
      <c r="H26" s="18">
        <v>-0.44305180614474898</v>
      </c>
      <c r="I26" s="20"/>
      <c r="J26" s="20"/>
      <c r="K26" s="19">
        <v>30.902000000000001</v>
      </c>
      <c r="L26" s="18">
        <v>-0.21286838686670601</v>
      </c>
    </row>
    <row r="27" spans="1:12" x14ac:dyDescent="0.35">
      <c r="A27" s="21" t="s">
        <v>68</v>
      </c>
      <c r="B27" s="21" t="s">
        <v>67</v>
      </c>
      <c r="C27" s="19">
        <v>27.3</v>
      </c>
      <c r="D27" s="18">
        <v>-0.53691924075110697</v>
      </c>
      <c r="E27" s="20"/>
      <c r="F27" s="20"/>
      <c r="G27" s="19">
        <v>11.587999999999999</v>
      </c>
      <c r="H27" s="18">
        <v>-0.515531585768636</v>
      </c>
      <c r="I27" s="20"/>
      <c r="J27" s="20"/>
      <c r="K27" s="19">
        <v>38.887999999999998</v>
      </c>
      <c r="L27" s="18">
        <v>-0.53074621102423003</v>
      </c>
    </row>
    <row r="28" spans="1:12" x14ac:dyDescent="0.35">
      <c r="A28" s="21" t="s">
        <v>66</v>
      </c>
      <c r="B28" s="21" t="s">
        <v>65</v>
      </c>
      <c r="C28" s="19">
        <v>9.7769999999999992</v>
      </c>
      <c r="D28" s="18">
        <v>-0.51778051787916202</v>
      </c>
      <c r="E28" s="20"/>
      <c r="F28" s="20"/>
      <c r="G28" s="19">
        <v>1.8009999999999999</v>
      </c>
      <c r="H28" s="18">
        <v>-0.62596053997923196</v>
      </c>
      <c r="I28" s="20"/>
      <c r="J28" s="20"/>
      <c r="K28" s="19">
        <v>11.577999999999999</v>
      </c>
      <c r="L28" s="18">
        <v>-0.53854125149461896</v>
      </c>
    </row>
    <row r="29" spans="1:12" x14ac:dyDescent="0.35">
      <c r="A29" s="21" t="s">
        <v>64</v>
      </c>
      <c r="B29" s="21" t="s">
        <v>63</v>
      </c>
      <c r="C29" s="19">
        <v>54.554000000000002</v>
      </c>
      <c r="D29" s="18">
        <v>-0.53051231077720096</v>
      </c>
      <c r="E29" s="20"/>
      <c r="F29" s="20"/>
      <c r="G29" s="19">
        <v>8.6479999999999997</v>
      </c>
      <c r="H29" s="18">
        <v>2.5868934052260499</v>
      </c>
      <c r="I29" s="20"/>
      <c r="J29" s="20"/>
      <c r="K29" s="19">
        <v>63.244</v>
      </c>
      <c r="L29" s="18">
        <v>-0.46824736200445599</v>
      </c>
    </row>
    <row r="30" spans="1:12" x14ac:dyDescent="0.35">
      <c r="A30" s="21" t="s">
        <v>62</v>
      </c>
      <c r="B30" s="21" t="s">
        <v>61</v>
      </c>
      <c r="C30" s="19">
        <v>99.213999999999999</v>
      </c>
      <c r="D30" s="18">
        <v>-0.32784119779140303</v>
      </c>
      <c r="E30" s="19">
        <v>0.19800000000000001</v>
      </c>
      <c r="F30" s="18">
        <v>-0.94298877051540497</v>
      </c>
      <c r="G30" s="19">
        <v>1.0589999999999999</v>
      </c>
      <c r="H30" s="18">
        <v>6.4321608040200998E-2</v>
      </c>
      <c r="I30" s="20"/>
      <c r="J30" s="18">
        <v>-1</v>
      </c>
      <c r="K30" s="19">
        <v>100.471</v>
      </c>
      <c r="L30" s="18">
        <v>-0.34321089342563699</v>
      </c>
    </row>
    <row r="31" spans="1:12" x14ac:dyDescent="0.35">
      <c r="A31" s="21" t="s">
        <v>60</v>
      </c>
      <c r="B31" s="21" t="s">
        <v>59</v>
      </c>
      <c r="C31" s="19">
        <v>18.827000000000002</v>
      </c>
      <c r="D31" s="18">
        <v>-0.54268988802254103</v>
      </c>
      <c r="E31" s="20"/>
      <c r="F31" s="20"/>
      <c r="G31" s="19">
        <v>11.053000000000001</v>
      </c>
      <c r="H31" s="18">
        <v>-0.37595980126467898</v>
      </c>
      <c r="I31" s="20"/>
      <c r="J31" s="20"/>
      <c r="K31" s="19">
        <v>29.972000000000001</v>
      </c>
      <c r="L31" s="18">
        <v>-0.49132751773531103</v>
      </c>
    </row>
    <row r="32" spans="1:12" x14ac:dyDescent="0.35">
      <c r="A32" s="21" t="s">
        <v>58</v>
      </c>
      <c r="B32" s="21" t="s">
        <v>57</v>
      </c>
      <c r="C32" s="19">
        <v>7.1479999999999997</v>
      </c>
      <c r="D32" s="18">
        <v>-0.517255352198285</v>
      </c>
      <c r="E32" s="20"/>
      <c r="F32" s="20"/>
      <c r="G32" s="19">
        <v>1.7000000000000001E-2</v>
      </c>
      <c r="H32" s="18">
        <v>4.6666666666666696</v>
      </c>
      <c r="I32" s="20"/>
      <c r="J32" s="20"/>
      <c r="K32" s="19">
        <v>7.1689999999999996</v>
      </c>
      <c r="L32" s="18">
        <v>-0.51593517893315299</v>
      </c>
    </row>
    <row r="33" spans="1:12" x14ac:dyDescent="0.35">
      <c r="A33" s="21" t="s">
        <v>56</v>
      </c>
      <c r="B33" s="21" t="s">
        <v>55</v>
      </c>
      <c r="C33" s="19">
        <v>5948.768</v>
      </c>
      <c r="D33" s="18">
        <v>8.3892822888394503E-2</v>
      </c>
      <c r="E33" s="19">
        <v>157326.21400000001</v>
      </c>
      <c r="F33" s="18">
        <v>2.21725894546311E-2</v>
      </c>
      <c r="G33" s="19">
        <v>2441.8200000000002</v>
      </c>
      <c r="H33" s="18">
        <v>0.50758850789597498</v>
      </c>
      <c r="I33" s="19">
        <v>2333.3870000000002</v>
      </c>
      <c r="J33" s="18">
        <v>4.6086054439457201E-2</v>
      </c>
      <c r="K33" s="19">
        <v>168080.80300000001</v>
      </c>
      <c r="L33" s="18">
        <v>2.92227507108021E-2</v>
      </c>
    </row>
    <row r="34" spans="1:12" x14ac:dyDescent="0.35">
      <c r="A34" s="21" t="s">
        <v>54</v>
      </c>
      <c r="B34" s="21" t="s">
        <v>53</v>
      </c>
      <c r="C34" s="19">
        <v>48.436999999999998</v>
      </c>
      <c r="D34" s="18">
        <v>22.309432146294501</v>
      </c>
      <c r="E34" s="20"/>
      <c r="F34" s="20"/>
      <c r="G34" s="19">
        <v>45.584000000000003</v>
      </c>
      <c r="H34" s="18">
        <v>650.20000000000005</v>
      </c>
      <c r="I34" s="20"/>
      <c r="J34" s="20"/>
      <c r="K34" s="19">
        <v>94.021000000000001</v>
      </c>
      <c r="L34" s="18">
        <v>42.771415270018601</v>
      </c>
    </row>
    <row r="35" spans="1:12" x14ac:dyDescent="0.35">
      <c r="A35" s="21" t="s">
        <v>52</v>
      </c>
      <c r="B35" s="21" t="s">
        <v>51</v>
      </c>
      <c r="C35" s="19">
        <v>5.8570000000000002</v>
      </c>
      <c r="D35" s="18">
        <v>-0.44833757181878098</v>
      </c>
      <c r="E35" s="20"/>
      <c r="F35" s="20"/>
      <c r="G35" s="19">
        <v>1.762</v>
      </c>
      <c r="H35" s="18">
        <v>-0.40553306342779999</v>
      </c>
      <c r="I35" s="20"/>
      <c r="J35" s="20"/>
      <c r="K35" s="19">
        <v>7.6189999999999998</v>
      </c>
      <c r="L35" s="18">
        <v>-0.44064312458703497</v>
      </c>
    </row>
    <row r="36" spans="1:12" x14ac:dyDescent="0.35">
      <c r="A36" s="21" t="s">
        <v>50</v>
      </c>
      <c r="B36" s="21" t="s">
        <v>49</v>
      </c>
      <c r="C36" s="19">
        <v>1.0980000000000001</v>
      </c>
      <c r="D36" s="18">
        <v>-0.18847006651884701</v>
      </c>
      <c r="E36" s="20"/>
      <c r="F36" s="20"/>
      <c r="G36" s="19">
        <v>4.8170000000000002</v>
      </c>
      <c r="H36" s="18">
        <v>-0.50113918806959401</v>
      </c>
      <c r="I36" s="20"/>
      <c r="J36" s="20"/>
      <c r="K36" s="19">
        <v>5.915</v>
      </c>
      <c r="L36" s="18">
        <v>-0.46271232627849901</v>
      </c>
    </row>
    <row r="37" spans="1:12" x14ac:dyDescent="0.35">
      <c r="A37" s="21" t="s">
        <v>48</v>
      </c>
      <c r="B37" s="21" t="s">
        <v>47</v>
      </c>
      <c r="C37" s="19">
        <v>5.1280000000000001</v>
      </c>
      <c r="D37" s="18">
        <v>-0.428826019157942</v>
      </c>
      <c r="E37" s="20"/>
      <c r="F37" s="20"/>
      <c r="G37" s="19">
        <v>8.4000000000000005E-2</v>
      </c>
      <c r="H37" s="18">
        <v>0.33333333333333298</v>
      </c>
      <c r="I37" s="20"/>
      <c r="J37" s="20"/>
      <c r="K37" s="19">
        <v>5.2119999999999997</v>
      </c>
      <c r="L37" s="18">
        <v>-0.42351509788740199</v>
      </c>
    </row>
    <row r="38" spans="1:12" x14ac:dyDescent="0.35">
      <c r="A38" s="21" t="s">
        <v>46</v>
      </c>
      <c r="B38" s="21" t="s">
        <v>45</v>
      </c>
      <c r="C38" s="19">
        <v>24.222000000000001</v>
      </c>
      <c r="D38" s="18">
        <v>-0.51211553568191404</v>
      </c>
      <c r="E38" s="20"/>
      <c r="F38" s="20"/>
      <c r="G38" s="19">
        <v>8.173</v>
      </c>
      <c r="H38" s="18">
        <v>-0.66431182486548601</v>
      </c>
      <c r="I38" s="20"/>
      <c r="J38" s="20"/>
      <c r="K38" s="19">
        <v>32.418999999999997</v>
      </c>
      <c r="L38" s="18">
        <v>-0.56246119793775495</v>
      </c>
    </row>
    <row r="39" spans="1:12" x14ac:dyDescent="0.35">
      <c r="A39" s="21" t="s">
        <v>44</v>
      </c>
      <c r="B39" s="21" t="s">
        <v>43</v>
      </c>
      <c r="C39" s="19">
        <v>27.491</v>
      </c>
      <c r="D39" s="18">
        <v>-0.38305655296229801</v>
      </c>
      <c r="E39" s="20"/>
      <c r="F39" s="20"/>
      <c r="G39" s="19">
        <v>0.48</v>
      </c>
      <c r="H39" s="18">
        <v>-0.50870010235414498</v>
      </c>
      <c r="I39" s="20"/>
      <c r="J39" s="20"/>
      <c r="K39" s="19">
        <v>27.971</v>
      </c>
      <c r="L39" s="18">
        <v>-0.38579270970575302</v>
      </c>
    </row>
    <row r="40" spans="1:12" x14ac:dyDescent="0.35">
      <c r="A40" s="21" t="s">
        <v>42</v>
      </c>
      <c r="B40" s="21" t="s">
        <v>41</v>
      </c>
      <c r="C40" s="19">
        <v>1025.6969999999999</v>
      </c>
      <c r="D40" s="18">
        <v>-2.37732886001857E-2</v>
      </c>
      <c r="E40" s="19">
        <v>6484.3549999999996</v>
      </c>
      <c r="F40" s="18">
        <v>3.7470074770873801E-2</v>
      </c>
      <c r="G40" s="19">
        <v>30.126999999999999</v>
      </c>
      <c r="H40" s="18">
        <v>-0.118938995145347</v>
      </c>
      <c r="I40" s="19">
        <v>18.462</v>
      </c>
      <c r="J40" s="18">
        <v>-0.30210932184168698</v>
      </c>
      <c r="K40" s="19">
        <v>7601.84</v>
      </c>
      <c r="L40" s="18">
        <v>2.9924251148561801E-2</v>
      </c>
    </row>
    <row r="41" spans="1:12" x14ac:dyDescent="0.35">
      <c r="A41" s="21" t="s">
        <v>40</v>
      </c>
      <c r="B41" s="21" t="s">
        <v>39</v>
      </c>
      <c r="C41" s="19">
        <v>46.149000000000001</v>
      </c>
      <c r="D41" s="18">
        <v>-0.42216239904839398</v>
      </c>
      <c r="E41" s="20"/>
      <c r="F41" s="20"/>
      <c r="G41" s="19">
        <v>27.128</v>
      </c>
      <c r="H41" s="18">
        <v>-0.48181540342298301</v>
      </c>
      <c r="I41" s="20"/>
      <c r="J41" s="20"/>
      <c r="K41" s="19">
        <v>73.277000000000001</v>
      </c>
      <c r="L41" s="18">
        <v>-0.44579488730903</v>
      </c>
    </row>
    <row r="42" spans="1:12" x14ac:dyDescent="0.35">
      <c r="A42" s="21" t="s">
        <v>38</v>
      </c>
      <c r="B42" s="21" t="s">
        <v>37</v>
      </c>
      <c r="C42" s="19">
        <v>174.143</v>
      </c>
      <c r="D42" s="18">
        <v>0.13145994412318901</v>
      </c>
      <c r="E42" s="19">
        <v>3.36</v>
      </c>
      <c r="F42" s="20"/>
      <c r="G42" s="19">
        <v>238.916</v>
      </c>
      <c r="H42" s="18">
        <v>-0.27378947688379601</v>
      </c>
      <c r="I42" s="20"/>
      <c r="J42" s="20"/>
      <c r="K42" s="19">
        <v>416.41899999999998</v>
      </c>
      <c r="L42" s="18">
        <v>-0.13767032511907201</v>
      </c>
    </row>
    <row r="43" spans="1:12" x14ac:dyDescent="0.35">
      <c r="A43" s="21" t="s">
        <v>36</v>
      </c>
      <c r="B43" s="21" t="s">
        <v>35</v>
      </c>
      <c r="C43" s="19">
        <v>14.343</v>
      </c>
      <c r="D43" s="18">
        <v>-0.47322609078889399</v>
      </c>
      <c r="E43" s="20"/>
      <c r="F43" s="20"/>
      <c r="G43" s="19">
        <v>10.718999999999999</v>
      </c>
      <c r="H43" s="18">
        <v>-0.49309562092121401</v>
      </c>
      <c r="I43" s="20"/>
      <c r="J43" s="20"/>
      <c r="K43" s="19">
        <v>25.064</v>
      </c>
      <c r="L43" s="18">
        <v>-0.48187042626204202</v>
      </c>
    </row>
    <row r="44" spans="1:12" x14ac:dyDescent="0.35">
      <c r="A44" s="21" t="s">
        <v>34</v>
      </c>
      <c r="B44" s="21" t="s">
        <v>33</v>
      </c>
      <c r="C44" s="19">
        <v>9.4960000000000004</v>
      </c>
      <c r="D44" s="18">
        <v>-0.37999477670409998</v>
      </c>
      <c r="E44" s="20"/>
      <c r="F44" s="20"/>
      <c r="G44" s="19">
        <v>4.0000000000000001E-3</v>
      </c>
      <c r="H44" s="18">
        <v>-0.98418972332015797</v>
      </c>
      <c r="I44" s="20"/>
      <c r="J44" s="20"/>
      <c r="K44" s="19">
        <v>9.5</v>
      </c>
      <c r="L44" s="18">
        <v>-0.38981309011497201</v>
      </c>
    </row>
    <row r="45" spans="1:12" x14ac:dyDescent="0.35">
      <c r="A45" s="21" t="s">
        <v>32</v>
      </c>
      <c r="B45" s="21" t="s">
        <v>31</v>
      </c>
      <c r="C45" s="19">
        <v>1262.6089999999999</v>
      </c>
      <c r="D45" s="18">
        <v>-2.97631443257378E-2</v>
      </c>
      <c r="E45" s="19">
        <v>12.532999999999999</v>
      </c>
      <c r="F45" s="18">
        <v>-0.380443917148648</v>
      </c>
      <c r="G45" s="19">
        <v>1436.04</v>
      </c>
      <c r="H45" s="18">
        <v>-0.10508145027607101</v>
      </c>
      <c r="I45" s="20"/>
      <c r="J45" s="18">
        <v>-1</v>
      </c>
      <c r="K45" s="19">
        <v>2712.902</v>
      </c>
      <c r="L45" s="18">
        <v>-7.4034518973762495E-2</v>
      </c>
    </row>
    <row r="46" spans="1:12" x14ac:dyDescent="0.35">
      <c r="A46" s="21" t="s">
        <v>30</v>
      </c>
      <c r="B46" s="21" t="s">
        <v>29</v>
      </c>
      <c r="C46" s="19">
        <v>1434.405</v>
      </c>
      <c r="D46" s="18">
        <v>-0.15416453400194799</v>
      </c>
      <c r="E46" s="19">
        <v>20.498999999999999</v>
      </c>
      <c r="F46" s="18">
        <v>8.3456659619450202E-2</v>
      </c>
      <c r="G46" s="19">
        <v>27.565000000000001</v>
      </c>
      <c r="H46" s="18">
        <v>-0.35633391710449502</v>
      </c>
      <c r="I46" s="19">
        <v>3.7330000000000001</v>
      </c>
      <c r="J46" s="18">
        <v>-0.68148464163822497</v>
      </c>
      <c r="K46" s="19">
        <v>1488.683</v>
      </c>
      <c r="L46" s="18">
        <v>-0.15901265478111901</v>
      </c>
    </row>
    <row r="47" spans="1:12" x14ac:dyDescent="0.35">
      <c r="A47" s="21" t="s">
        <v>28</v>
      </c>
      <c r="B47" s="21" t="s">
        <v>27</v>
      </c>
      <c r="C47" s="19">
        <v>40.982999999999997</v>
      </c>
      <c r="D47" s="18">
        <v>-0.56654680063458496</v>
      </c>
      <c r="E47" s="20"/>
      <c r="F47" s="20"/>
      <c r="G47" s="19">
        <v>15.691000000000001</v>
      </c>
      <c r="H47" s="18">
        <v>-0.729180690036072</v>
      </c>
      <c r="I47" s="20"/>
      <c r="J47" s="20"/>
      <c r="K47" s="19">
        <v>56.771999999999998</v>
      </c>
      <c r="L47" s="18">
        <v>-0.62809040288241103</v>
      </c>
    </row>
    <row r="48" spans="1:12" x14ac:dyDescent="0.35">
      <c r="A48" s="21" t="s">
        <v>26</v>
      </c>
      <c r="B48" s="21" t="s">
        <v>25</v>
      </c>
      <c r="C48" s="19">
        <v>7.7850000000000001</v>
      </c>
      <c r="D48" s="18">
        <v>-0.19493278179938001</v>
      </c>
      <c r="E48" s="20"/>
      <c r="F48" s="20"/>
      <c r="G48" s="19">
        <v>2.1339999999999999</v>
      </c>
      <c r="H48" s="18">
        <v>-0.52291526939414301</v>
      </c>
      <c r="I48" s="20"/>
      <c r="J48" s="20"/>
      <c r="K48" s="19">
        <v>9.9190000000000005</v>
      </c>
      <c r="L48" s="18">
        <v>-0.306993642143506</v>
      </c>
    </row>
    <row r="49" spans="1:12" x14ac:dyDescent="0.35">
      <c r="A49" s="21" t="s">
        <v>24</v>
      </c>
      <c r="B49" s="21" t="s">
        <v>23</v>
      </c>
      <c r="C49" s="19">
        <v>1.6759999999999999</v>
      </c>
      <c r="D49" s="18">
        <v>-0.78082908330064105</v>
      </c>
      <c r="E49" s="20"/>
      <c r="F49" s="20"/>
      <c r="G49" s="19">
        <v>2.4900000000000002</v>
      </c>
      <c r="H49" s="18">
        <v>-0.66927878868375601</v>
      </c>
      <c r="I49" s="20"/>
      <c r="J49" s="20"/>
      <c r="K49" s="19">
        <v>4.1660000000000004</v>
      </c>
      <c r="L49" s="18">
        <v>-0.72764121338912102</v>
      </c>
    </row>
    <row r="50" spans="1:12" x14ac:dyDescent="0.35">
      <c r="A50" s="21" t="s">
        <v>22</v>
      </c>
      <c r="B50" s="21" t="s">
        <v>21</v>
      </c>
      <c r="C50" s="19">
        <v>11.287000000000001</v>
      </c>
      <c r="D50" s="18">
        <v>-0.45818932411674301</v>
      </c>
      <c r="E50" s="20"/>
      <c r="F50" s="20"/>
      <c r="G50" s="19">
        <v>0.03</v>
      </c>
      <c r="H50" s="18">
        <v>-0.47368421052631599</v>
      </c>
      <c r="I50" s="20"/>
      <c r="J50" s="20"/>
      <c r="K50" s="19">
        <v>11.323</v>
      </c>
      <c r="L50" s="18">
        <v>-0.45866998135487902</v>
      </c>
    </row>
    <row r="51" spans="1:12" x14ac:dyDescent="0.35">
      <c r="A51" s="21" t="s">
        <v>20</v>
      </c>
      <c r="B51" s="21" t="s">
        <v>19</v>
      </c>
      <c r="C51" s="19">
        <v>262.76</v>
      </c>
      <c r="D51" s="18">
        <v>-7.3091576125299901E-2</v>
      </c>
      <c r="E51" s="19">
        <v>259.83100000000002</v>
      </c>
      <c r="F51" s="18">
        <v>-0.50140847773108399</v>
      </c>
      <c r="G51" s="19">
        <v>1.6040000000000001</v>
      </c>
      <c r="H51" s="18">
        <v>-0.58032443746729501</v>
      </c>
      <c r="I51" s="20"/>
      <c r="J51" s="18">
        <v>-1</v>
      </c>
      <c r="K51" s="19">
        <v>524.34799999999996</v>
      </c>
      <c r="L51" s="18">
        <v>-0.35673161737193199</v>
      </c>
    </row>
    <row r="52" spans="1:12" ht="0" hidden="1" customHeight="1" x14ac:dyDescent="0.35"/>
  </sheetData>
  <mergeCells count="11">
    <mergeCell ref="C6:D6"/>
    <mergeCell ref="E6:F6"/>
    <mergeCell ref="G6:H6"/>
    <mergeCell ref="I6:J6"/>
    <mergeCell ref="K6:L6"/>
    <mergeCell ref="A1:L1"/>
    <mergeCell ref="A3:L3"/>
    <mergeCell ref="C5:F5"/>
    <mergeCell ref="G5:J5"/>
    <mergeCell ref="K5:L5"/>
    <mergeCell ref="C4:L4"/>
  </mergeCells>
  <pageMargins left="0.25" right="0.25" top="0.75" bottom="0.75" header="0.3" footer="0.3"/>
  <pageSetup paperSize="9" fitToHeight="0" orientation="landscape" horizontalDpi="300" verticalDpi="300" r:id="rId1"/>
  <headerFooter alignWithMargins="0">
    <oddFooter>&amp;L&amp;"Arial,Regular"&amp;7 Rapportdato 07.11.2025 11:28:50</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Regneark</vt:lpstr>
      </vt:variant>
      <vt:variant>
        <vt:i4>7</vt:i4>
      </vt:variant>
      <vt:variant>
        <vt:lpstr>Navngitte områder</vt:lpstr>
      </vt:variant>
      <vt:variant>
        <vt:i4>7</vt:i4>
      </vt:variant>
    </vt:vector>
  </HeadingPairs>
  <TitlesOfParts>
    <vt:vector size="14" baseType="lpstr">
      <vt:lpstr>Key figures October - 2025</vt:lpstr>
      <vt:lpstr>PAX October - 2025 (monthly)</vt:lpstr>
      <vt:lpstr>PAX October - 2025 (ytd)</vt:lpstr>
      <vt:lpstr>Mvt October - 2025 (monthly)</vt:lpstr>
      <vt:lpstr>Mvt October - 2025 (ytd)</vt:lpstr>
      <vt:lpstr>F&amp;M October - 2025 (monthly)</vt:lpstr>
      <vt:lpstr>F&amp;M October - 2025 (ytd)</vt:lpstr>
      <vt:lpstr>'F&amp;M October - 2025 (monthly)'!Utskriftstitler</vt:lpstr>
      <vt:lpstr>'F&amp;M October - 2025 (ytd)'!Utskriftstitler</vt:lpstr>
      <vt:lpstr>'Key figures October - 2025'!Utskriftstitler</vt:lpstr>
      <vt:lpstr>'Mvt October - 2025 (monthly)'!Utskriftstitler</vt:lpstr>
      <vt:lpstr>'Mvt October - 2025 (ytd)'!Utskriftstitler</vt:lpstr>
      <vt:lpstr>'PAX October - 2025 (monthly)'!Utskriftstitler</vt:lpstr>
      <vt:lpstr>'PAX October - 2025 (ytd)'!Utskriftstitler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Nygen, Thu Nguyen</dc:creator>
  <cp:lastModifiedBy>Framholt, Cathrine Fuglesang</cp:lastModifiedBy>
  <cp:lastPrinted>2025-11-07T10:37:14Z</cp:lastPrinted>
  <dcterms:created xsi:type="dcterms:W3CDTF">2025-11-07T10:20:27Z</dcterms:created>
  <dcterms:modified xsi:type="dcterms:W3CDTF">2025-11-10T09:54:31Z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