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
    </mc:Choice>
  </mc:AlternateContent>
  <xr:revisionPtr revIDLastSave="25" documentId="8_{EFB834EA-A281-48DE-92C6-B06B12B32B8C}" xr6:coauthVersionLast="47" xr6:coauthVersionMax="47" xr10:uidLastSave="{6E043A44-C8A9-4380-80DE-70B943FBB93E}"/>
  <bookViews>
    <workbookView xWindow="-110" yWindow="-110" windowWidth="19420" windowHeight="10300" xr2:uid="{00000000-000D-0000-FFFF-FFFF00000000}"/>
  </bookViews>
  <sheets>
    <sheet name="Key figures January - 2025" sheetId="1" r:id="rId1"/>
    <sheet name="PAX January - 2025 (monthly)" sheetId="2" r:id="rId2"/>
    <sheet name="Mvt January - 2025 (monthly)" sheetId="4" r:id="rId3"/>
    <sheet name="F&amp;M January - 2025 (monthly)" sheetId="5" r:id="rId4"/>
  </sheets>
  <definedNames>
    <definedName name="_xlnm.Print_Titles" localSheetId="3">'F&amp;M January - 2025 (monthly)'!$1:$4</definedName>
    <definedName name="_xlnm.Print_Titles" localSheetId="0">'Key figures January - 2025'!$1:$2</definedName>
    <definedName name="_xlnm.Print_Titles" localSheetId="2">'Mvt January - 2025 (monthly)'!$1:$3</definedName>
    <definedName name="_xlnm.Print_Titles" localSheetId="1">'PAX January - 2025 (monthly)'!$1:$3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G8" i="1" s="1"/>
  <c r="C8" i="1"/>
  <c r="B8" i="1"/>
  <c r="G7" i="1"/>
  <c r="D7" i="1"/>
  <c r="G6" i="1"/>
  <c r="D6" i="1"/>
  <c r="D8" i="1" l="1"/>
</calcChain>
</file>

<file path=xl/sharedStrings.xml><?xml version="1.0" encoding="utf-8"?>
<sst xmlns="http://schemas.openxmlformats.org/spreadsheetml/2006/main" count="470" uniqueCount="171">
  <si>
    <t>Monthly report, January - 2025</t>
  </si>
  <si>
    <t/>
  </si>
  <si>
    <t>TERMINAL PASSENGERS -   transfer and infants included</t>
  </si>
  <si>
    <t xml:space="preserve">January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</si>
  <si>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</si>
  <si>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</si>
  <si>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</si>
  <si>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</si>
  <si>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</si>
  <si>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</si>
  <si>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</si>
  <si>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</si>
  <si>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</si>
  <si>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</si>
  <si>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</si>
  <si>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</si>
  <si>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</si>
  <si>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</si>
  <si>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</si>
  <si>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</si>
  <si>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</si>
  <si>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</si>
  <si>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</si>
  <si>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</si>
  <si>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</si>
  <si>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</si>
  <si>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</si>
  <si>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</si>
  <si>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</si>
  <si>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</si>
  <si>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</si>
  <si>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</si>
  <si>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</si>
  <si>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</si>
  <si>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</si>
  <si>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</si>
  <si>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</si>
  <si>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</si>
  <si>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</si>
  <si>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</si>
  <si>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</si>
  <si>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</si>
  <si>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</si>
  <si>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</si>
  <si>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</si>
  <si>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</si>
  <si>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</si>
  <si>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</si>
  <si>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</si>
  <si>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</si>
  <si>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</si>
  <si>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</si>
  <si>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</si>
  <si>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</si>
  <si>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</si>
  <si>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</si>
  <si>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</si>
  <si>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</si>
  <si>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</si>
  <si>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</si>
  <si>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</si>
  <si>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</si>
  <si>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</si>
  <si>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</si>
  <si>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</si>
  <si>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</si>
  <si>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</si>
  <si>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</si>
  <si>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</si>
  <si>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</si>
  <si>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</si>
  <si>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</si>
  <si>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</si>
  <si>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</si>
  <si>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</si>
  <si>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</si>
  <si>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</si>
  <si>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</si>
  <si>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</si>
  <si>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</si>
  <si>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</si>
  <si>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</si>
  <si>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</si>
  <si>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</si>
  <si>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</si>
  <si>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</si>
  <si>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</si>
  <si>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</si>
  <si>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</si>
  <si>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</si>
  <si>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</si>
  <si>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</si>
  <si>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</si>
  <si>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</si>
  <si>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</si>
  <si>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</si>
  <si>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</si>
  <si>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</si>
  <si>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</si>
  <si>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</si>
  <si>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</si>
  <si>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</si>
  <si>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</si>
  <si>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</si>
  <si>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</si>
  <si>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</si>
  <si>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</si>
  <si>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</si>
  <si>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</si>
  <si>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</si>
  <si>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</si>
  <si>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</si>
  <si>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</si>
  <si>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</si>
  <si>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</si>
  <si>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</si>
  <si>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January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</si>
  <si>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</si>
  <si>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</si>
  <si>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</si>
  <si>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</si>
  <si>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</si>
  <si>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</si>
  <si>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</si>
  <si>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</si>
  <si>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</si>
  <si>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</si>
  <si>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</si>
  <si>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</si>
  <si>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</si>
  <si>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</si>
  <si>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</si>
  <si>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</si>
  <si>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</si>
  <si>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</si>
  <si>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</si>
  <si>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</si>
  <si>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</si>
  <si>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</si>
  <si>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</si>
  <si>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</si>
  <si>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</si>
  <si>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</si>
  <si>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</si>
  <si>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</si>
  <si>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</si>
  <si>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</si>
  <si>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</si>
  <si>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</si>
  <si>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</si>
  <si>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</si>
  <si>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</si>
  <si>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</si>
  <si>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</si>
  <si>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</si>
  <si>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</si>
  <si>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</si>
  <si>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</si>
  <si>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</si>
  <si>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</si>
  <si>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</si>
  <si>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</si>
  <si>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</si>
  <si>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</si>
  <si>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January - 2025</t>
  </si>
  <si>
    <t>Weight</t>
  </si>
  <si>
    <t>Mail</t>
  </si>
  <si>
    <t>Metric tonnes</t>
  </si>
  <si>
    <t>Freight and mail monthly, January - 2025</t>
  </si>
  <si>
    <t>RETURN TRIPS - Domestic and International</t>
  </si>
  <si>
    <t>Forklaring: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</si>
</sst>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i/>
      <sz val="11"/>
      <color rgb="FF000000"/>
      <name val="Calibri"/>
      <family val="2"/>
      <scheme val="minor"/>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89">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15" fillId="0" borderId="0" xfId="0" applyFont="1" applyAlignment="1">
      <alignment vertical="center"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7FE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342900</xdr:colOff>
      <xdr:row>3</xdr:row>
      <xdr:rowOff>25400</xdr:rowOff>
    </xdr:from>
    <xdr:to>
      <xdr:col>16</xdr:col>
      <xdr:colOff>352425</xdr:colOff>
      <xdr:row>25</xdr:row>
      <xdr:rowOff>82550</xdr:rowOff>
    </xdr:to>
    <xdr:sp macro="" textlink="">
      <xdr:nvSpPr>
        <xdr:cNvPr id="2" name="Rektangel 1">
          <a:extLst>
            <a:ext uri="{FF2B5EF4-FFF2-40B4-BE49-F238E27FC236}">
              <a16:creationId xmlns:a16="http://schemas.microsoft.com/office/drawing/2014/main" id="{09C59A65-8FB0-4992-AEC8-035373FA7697}"/>
            </a:ext>
          </a:extLst>
        </xdr:cNvPr>
        <xdr:cNvSpPr/>
      </xdr:nvSpPr>
      <xdr:spPr>
        <a:xfrm>
          <a:off x="6972300" y="831850"/>
          <a:ext cx="58388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topLeftCell="C1" workbookViewId="0">
      <pane ySplit="2" topLeftCell="A3" activePane="bottomLeft" state="frozen"/>
      <selection pane="bottomLeft" activeCell="R9" sqref="R9"/>
    </sheetView>
  </sheetViews>
  <sheetFormatPr baseColWidth="10" defaultRowHeight="14.5" x14ac:dyDescent="0.35"/>
  <cols>
    <col min="1" max="1" width="22.632812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4.90625" customWidth="1"/>
  </cols>
  <sheetData>
    <row r="1" spans="1:10" ht="25.5" customHeight="1" x14ac:dyDescent="0.35">
      <c r="A1" s="58" t="s">
        <v>0</v>
      </c>
      <c r="B1" s="59"/>
      <c r="C1" s="59"/>
      <c r="D1" s="59"/>
      <c r="E1" s="59"/>
      <c r="F1" s="59"/>
      <c r="G1" s="59"/>
    </row>
    <row r="2" spans="1:10" ht="19.149999999999999" customHeight="1" x14ac:dyDescent="0.35"/>
    <row r="3" spans="1:10" ht="19.149999999999999" customHeight="1" x14ac:dyDescent="0.35">
      <c r="A3" s="53" t="s">
        <v>1</v>
      </c>
      <c r="B3" s="61" t="s">
        <v>169</v>
      </c>
      <c r="C3" s="62"/>
      <c r="D3" s="62"/>
      <c r="E3" s="62"/>
      <c r="F3" s="62"/>
      <c r="G3" s="62"/>
      <c r="J3" s="88" t="s">
        <v>170</v>
      </c>
    </row>
    <row r="4" spans="1:10" ht="19.149999999999999" customHeight="1" x14ac:dyDescent="0.35">
      <c r="A4" s="54" t="s">
        <v>1</v>
      </c>
      <c r="B4" s="63" t="s">
        <v>3</v>
      </c>
      <c r="C4" s="63"/>
      <c r="D4" s="64"/>
      <c r="E4" s="65" t="s">
        <v>4</v>
      </c>
      <c r="F4" s="66"/>
      <c r="G4" s="67"/>
    </row>
    <row r="5" spans="1:10" ht="19.149999999999999" customHeight="1" x14ac:dyDescent="0.35">
      <c r="A5" s="54" t="s">
        <v>1</v>
      </c>
      <c r="B5" s="8" t="s">
        <v>5</v>
      </c>
      <c r="C5" s="9" t="s">
        <v>6</v>
      </c>
      <c r="D5" s="9" t="s">
        <v>7</v>
      </c>
      <c r="E5" s="8" t="s">
        <v>5</v>
      </c>
      <c r="F5" s="8" t="s">
        <v>6</v>
      </c>
      <c r="G5" s="8" t="s">
        <v>7</v>
      </c>
    </row>
    <row r="6" spans="1:10" ht="19.149999999999999" customHeight="1" x14ac:dyDescent="0.35">
      <c r="A6" s="55" t="s">
        <v>8</v>
      </c>
      <c r="B6" s="56">
        <v>353177</v>
      </c>
      <c r="C6" s="56">
        <v>341942</v>
      </c>
      <c r="D6" s="57">
        <f>+B6/C6-1</f>
        <v>3.2856449339361715E-2</v>
      </c>
      <c r="E6" s="56">
        <v>353177</v>
      </c>
      <c r="F6" s="56">
        <v>341942</v>
      </c>
      <c r="G6" s="57">
        <f t="shared" ref="G6:G8" si="0">+E6/F6-1</f>
        <v>3.2856449339361715E-2</v>
      </c>
    </row>
    <row r="7" spans="1:10" ht="19.149999999999999" customHeight="1" x14ac:dyDescent="0.35">
      <c r="A7" s="55" t="s">
        <v>11</v>
      </c>
      <c r="B7" s="56">
        <v>671436</v>
      </c>
      <c r="C7" s="56">
        <v>594417</v>
      </c>
      <c r="D7" s="57">
        <f t="shared" ref="D7:D8" si="1">+B7/C7-1</f>
        <v>0.12957065494425635</v>
      </c>
      <c r="E7" s="56">
        <v>671436</v>
      </c>
      <c r="F7" s="56">
        <v>594417</v>
      </c>
      <c r="G7" s="57">
        <f t="shared" si="0"/>
        <v>0.12957065494425635</v>
      </c>
    </row>
    <row r="8" spans="1:10" ht="19.149999999999999" customHeight="1" x14ac:dyDescent="0.35">
      <c r="A8" s="55" t="s">
        <v>13</v>
      </c>
      <c r="B8" s="56">
        <f>SUM(B6:B7)</f>
        <v>1024613</v>
      </c>
      <c r="C8" s="56">
        <f>SUM(C6:C7)</f>
        <v>936359</v>
      </c>
      <c r="D8" s="57">
        <f t="shared" si="1"/>
        <v>9.4252311346396001E-2</v>
      </c>
      <c r="E8" s="56">
        <f>SUM(E6:E7)</f>
        <v>1024613</v>
      </c>
      <c r="F8" s="56">
        <f>SUM(F6:F7)</f>
        <v>936359</v>
      </c>
      <c r="G8" s="57">
        <f t="shared" si="0"/>
        <v>9.4252311346396001E-2</v>
      </c>
    </row>
    <row r="9" spans="1:10" ht="19.149999999999999" customHeight="1" x14ac:dyDescent="0.35"/>
    <row r="10" spans="1:10" x14ac:dyDescent="0.35">
      <c r="A10" s="1" t="s">
        <v>1</v>
      </c>
      <c r="B10" s="60" t="s">
        <v>2</v>
      </c>
      <c r="C10" s="59"/>
      <c r="D10" s="59"/>
      <c r="E10" s="59"/>
      <c r="F10" s="59"/>
      <c r="G10" s="59"/>
    </row>
    <row r="11" spans="1:10" x14ac:dyDescent="0.35">
      <c r="A11" s="2" t="s">
        <v>1</v>
      </c>
      <c r="B11" s="3" t="s">
        <v>3</v>
      </c>
      <c r="C11" s="3" t="s">
        <v>1</v>
      </c>
      <c r="D11" s="4" t="s">
        <v>1</v>
      </c>
      <c r="E11" s="5" t="s">
        <v>4</v>
      </c>
      <c r="F11" s="6" t="s">
        <v>1</v>
      </c>
      <c r="G11" s="7" t="s">
        <v>1</v>
      </c>
    </row>
    <row r="12" spans="1:10" x14ac:dyDescent="0.35">
      <c r="A12" s="2" t="s">
        <v>1</v>
      </c>
      <c r="B12" s="8" t="s">
        <v>5</v>
      </c>
      <c r="C12" s="9" t="s">
        <v>6</v>
      </c>
      <c r="D12" s="9" t="s">
        <v>7</v>
      </c>
      <c r="E12" s="8" t="s">
        <v>5</v>
      </c>
      <c r="F12" s="8" t="s">
        <v>6</v>
      </c>
      <c r="G12" s="8" t="s">
        <v>7</v>
      </c>
    </row>
    <row r="13" spans="1:10" x14ac:dyDescent="0.35">
      <c r="A13" s="10" t="s">
        <v>8</v>
      </c>
      <c r="B13" s="11">
        <v>2121314</v>
      </c>
      <c r="C13" s="11">
        <v>1997381</v>
      </c>
      <c r="D13" s="12">
        <v>6.20477515306294E-2</v>
      </c>
      <c r="E13" s="11">
        <v>2121314</v>
      </c>
      <c r="F13" s="11">
        <v>1997381</v>
      </c>
      <c r="G13" s="12">
        <v>6.20477515306294E-2</v>
      </c>
    </row>
    <row r="14" spans="1:10" x14ac:dyDescent="0.35">
      <c r="A14" s="13" t="s">
        <v>9</v>
      </c>
      <c r="B14" s="14">
        <v>2115720</v>
      </c>
      <c r="C14" s="14">
        <v>1990984</v>
      </c>
      <c r="D14" s="15">
        <v>6.2650428130010094E-2</v>
      </c>
      <c r="E14" s="14">
        <v>2115720</v>
      </c>
      <c r="F14" s="14">
        <v>1990984</v>
      </c>
      <c r="G14" s="15">
        <v>6.2650428130010094E-2</v>
      </c>
    </row>
    <row r="15" spans="1:10" x14ac:dyDescent="0.35">
      <c r="A15" s="13" t="s">
        <v>10</v>
      </c>
      <c r="B15" s="14">
        <v>5594</v>
      </c>
      <c r="C15" s="14">
        <v>6397</v>
      </c>
      <c r="D15" s="15">
        <v>-0.12552759105830899</v>
      </c>
      <c r="E15" s="14">
        <v>5594</v>
      </c>
      <c r="F15" s="14">
        <v>6397</v>
      </c>
      <c r="G15" s="15">
        <v>-0.12552759105830899</v>
      </c>
    </row>
    <row r="16" spans="1:10" x14ac:dyDescent="0.35">
      <c r="A16" s="10" t="s">
        <v>11</v>
      </c>
      <c r="B16" s="11">
        <v>1384738</v>
      </c>
      <c r="C16" s="11">
        <v>1220248</v>
      </c>
      <c r="D16" s="12">
        <v>0.13480046679035701</v>
      </c>
      <c r="E16" s="11">
        <v>1384738</v>
      </c>
      <c r="F16" s="11">
        <v>1220248</v>
      </c>
      <c r="G16" s="12">
        <v>0.13480046679035701</v>
      </c>
    </row>
    <row r="17" spans="1:7" x14ac:dyDescent="0.35">
      <c r="A17" s="13" t="s">
        <v>9</v>
      </c>
      <c r="B17" s="14">
        <v>1307035</v>
      </c>
      <c r="C17" s="14">
        <v>1140843</v>
      </c>
      <c r="D17" s="15">
        <v>0.14567473350846699</v>
      </c>
      <c r="E17" s="14">
        <v>1307035</v>
      </c>
      <c r="F17" s="14">
        <v>1140843</v>
      </c>
      <c r="G17" s="15">
        <v>0.14567473350846699</v>
      </c>
    </row>
    <row r="18" spans="1:7" x14ac:dyDescent="0.35">
      <c r="A18" s="13" t="s">
        <v>10</v>
      </c>
      <c r="B18" s="14">
        <v>77703</v>
      </c>
      <c r="C18" s="14">
        <v>79405</v>
      </c>
      <c r="D18" s="15">
        <v>-2.14344184875008E-2</v>
      </c>
      <c r="E18" s="14">
        <v>77703</v>
      </c>
      <c r="F18" s="14">
        <v>79405</v>
      </c>
      <c r="G18" s="15">
        <v>-2.14344184875008E-2</v>
      </c>
    </row>
    <row r="19" spans="1:7" x14ac:dyDescent="0.35">
      <c r="A19" s="10" t="s">
        <v>12</v>
      </c>
      <c r="B19" s="11">
        <v>44019</v>
      </c>
      <c r="C19" s="11">
        <v>39173</v>
      </c>
      <c r="D19" s="12">
        <v>0.12370765578332001</v>
      </c>
      <c r="E19" s="11">
        <v>44019</v>
      </c>
      <c r="F19" s="11">
        <v>39173</v>
      </c>
      <c r="G19" s="12">
        <v>0.12370765578332001</v>
      </c>
    </row>
    <row r="20" spans="1:7" x14ac:dyDescent="0.35">
      <c r="A20" s="10" t="s">
        <v>13</v>
      </c>
      <c r="B20" s="11">
        <v>3550071</v>
      </c>
      <c r="C20" s="11">
        <v>3256802</v>
      </c>
      <c r="D20" s="12">
        <v>9.0048151530243495E-2</v>
      </c>
      <c r="E20" s="11">
        <v>3550071</v>
      </c>
      <c r="F20" s="11">
        <v>3256802</v>
      </c>
      <c r="G20" s="12">
        <v>9.0048151530243495E-2</v>
      </c>
    </row>
    <row r="21" spans="1:7" ht="16" customHeight="1" x14ac:dyDescent="0.35"/>
    <row r="22" spans="1:7" x14ac:dyDescent="0.35">
      <c r="A22" s="1" t="s">
        <v>1</v>
      </c>
      <c r="B22" s="60" t="s">
        <v>14</v>
      </c>
      <c r="C22" s="59"/>
      <c r="D22" s="59"/>
      <c r="E22" s="59"/>
      <c r="F22" s="59"/>
      <c r="G22" s="59"/>
    </row>
    <row r="23" spans="1:7" x14ac:dyDescent="0.35">
      <c r="A23" s="2" t="s">
        <v>1</v>
      </c>
      <c r="B23" s="16" t="s">
        <v>3</v>
      </c>
      <c r="C23" s="3" t="s">
        <v>1</v>
      </c>
      <c r="D23" s="4" t="s">
        <v>1</v>
      </c>
      <c r="E23" s="17" t="s">
        <v>4</v>
      </c>
      <c r="F23" s="6" t="s">
        <v>1</v>
      </c>
      <c r="G23" s="7" t="s">
        <v>1</v>
      </c>
    </row>
    <row r="24" spans="1:7" x14ac:dyDescent="0.35">
      <c r="A24" s="2" t="s">
        <v>1</v>
      </c>
      <c r="B24" s="8" t="s">
        <v>5</v>
      </c>
      <c r="C24" s="9" t="s">
        <v>6</v>
      </c>
      <c r="D24" s="9" t="s">
        <v>7</v>
      </c>
      <c r="E24" s="8" t="s">
        <v>5</v>
      </c>
      <c r="F24" s="8" t="s">
        <v>6</v>
      </c>
      <c r="G24" s="8" t="s">
        <v>7</v>
      </c>
    </row>
    <row r="25" spans="1:7" ht="18.5" customHeight="1" x14ac:dyDescent="0.35">
      <c r="A25" s="10" t="s">
        <v>8</v>
      </c>
      <c r="B25" s="11">
        <v>32571</v>
      </c>
      <c r="C25" s="11">
        <v>31062</v>
      </c>
      <c r="D25" s="12">
        <v>4.8580258837164401E-2</v>
      </c>
      <c r="E25" s="11">
        <v>32571</v>
      </c>
      <c r="F25" s="11">
        <v>31062</v>
      </c>
      <c r="G25" s="12">
        <v>4.8580258837164401E-2</v>
      </c>
    </row>
    <row r="26" spans="1:7" x14ac:dyDescent="0.35">
      <c r="A26" s="13" t="s">
        <v>9</v>
      </c>
      <c r="B26" s="14">
        <v>32017</v>
      </c>
      <c r="C26" s="14">
        <v>30465</v>
      </c>
      <c r="D26" s="15">
        <v>5.0943705892007203E-2</v>
      </c>
      <c r="E26" s="14">
        <v>32017</v>
      </c>
      <c r="F26" s="14">
        <v>30465</v>
      </c>
      <c r="G26" s="15">
        <v>5.0943705892007203E-2</v>
      </c>
    </row>
    <row r="27" spans="1:7" x14ac:dyDescent="0.35">
      <c r="A27" s="13" t="s">
        <v>10</v>
      </c>
      <c r="B27" s="14">
        <v>282</v>
      </c>
      <c r="C27" s="14">
        <v>216</v>
      </c>
      <c r="D27" s="15">
        <v>0.30555555555555602</v>
      </c>
      <c r="E27" s="14">
        <v>282</v>
      </c>
      <c r="F27" s="14">
        <v>216</v>
      </c>
      <c r="G27" s="15">
        <v>0.30555555555555602</v>
      </c>
    </row>
    <row r="28" spans="1:7" x14ac:dyDescent="0.35">
      <c r="A28" s="13" t="s">
        <v>15</v>
      </c>
      <c r="B28" s="14">
        <v>272</v>
      </c>
      <c r="C28" s="14">
        <v>381</v>
      </c>
      <c r="D28" s="15">
        <v>-0.28608923884514398</v>
      </c>
      <c r="E28" s="14">
        <v>272</v>
      </c>
      <c r="F28" s="14">
        <v>381</v>
      </c>
      <c r="G28" s="15">
        <v>-0.28608923884514398</v>
      </c>
    </row>
    <row r="29" spans="1:7" x14ac:dyDescent="0.35">
      <c r="A29" s="10" t="s">
        <v>11</v>
      </c>
      <c r="B29" s="11">
        <v>11669</v>
      </c>
      <c r="C29" s="11">
        <v>10964</v>
      </c>
      <c r="D29" s="12">
        <v>6.4301349872309399E-2</v>
      </c>
      <c r="E29" s="11">
        <v>11669</v>
      </c>
      <c r="F29" s="11">
        <v>10964</v>
      </c>
      <c r="G29" s="12">
        <v>6.4301349872309399E-2</v>
      </c>
    </row>
    <row r="30" spans="1:7" x14ac:dyDescent="0.35">
      <c r="A30" s="13" t="s">
        <v>9</v>
      </c>
      <c r="B30" s="14">
        <v>10375</v>
      </c>
      <c r="C30" s="14">
        <v>9590</v>
      </c>
      <c r="D30" s="15">
        <v>8.1856100104275298E-2</v>
      </c>
      <c r="E30" s="14">
        <v>10375</v>
      </c>
      <c r="F30" s="14">
        <v>9590</v>
      </c>
      <c r="G30" s="15">
        <v>8.1856100104275298E-2</v>
      </c>
    </row>
    <row r="31" spans="1:7" x14ac:dyDescent="0.35">
      <c r="A31" s="13" t="s">
        <v>10</v>
      </c>
      <c r="B31" s="14">
        <v>731</v>
      </c>
      <c r="C31" s="14">
        <v>811</v>
      </c>
      <c r="D31" s="15">
        <v>-9.86436498150432E-2</v>
      </c>
      <c r="E31" s="14">
        <v>731</v>
      </c>
      <c r="F31" s="14">
        <v>811</v>
      </c>
      <c r="G31" s="15">
        <v>-9.86436498150432E-2</v>
      </c>
    </row>
    <row r="32" spans="1:7" x14ac:dyDescent="0.35">
      <c r="A32" s="13" t="s">
        <v>15</v>
      </c>
      <c r="B32" s="14">
        <v>563</v>
      </c>
      <c r="C32" s="14">
        <v>563</v>
      </c>
      <c r="D32" s="15">
        <v>0</v>
      </c>
      <c r="E32" s="14">
        <v>563</v>
      </c>
      <c r="F32" s="14">
        <v>563</v>
      </c>
      <c r="G32" s="15">
        <v>0</v>
      </c>
    </row>
    <row r="33" spans="1:7" x14ac:dyDescent="0.35">
      <c r="A33" s="10" t="s">
        <v>12</v>
      </c>
      <c r="B33" s="11">
        <v>3049</v>
      </c>
      <c r="C33" s="11">
        <v>2644</v>
      </c>
      <c r="D33" s="12">
        <v>0.15317700453857799</v>
      </c>
      <c r="E33" s="11">
        <v>3049</v>
      </c>
      <c r="F33" s="11">
        <v>2644</v>
      </c>
      <c r="G33" s="12">
        <v>0.15317700453857799</v>
      </c>
    </row>
    <row r="34" spans="1:7" x14ac:dyDescent="0.35">
      <c r="A34" s="10" t="s">
        <v>16</v>
      </c>
      <c r="B34" s="11">
        <v>47289</v>
      </c>
      <c r="C34" s="11">
        <v>44670</v>
      </c>
      <c r="D34" s="12">
        <v>5.8629952988582902E-2</v>
      </c>
      <c r="E34" s="11">
        <v>47289</v>
      </c>
      <c r="F34" s="11">
        <v>44670</v>
      </c>
      <c r="G34" s="12">
        <v>5.8629952988582902E-2</v>
      </c>
    </row>
    <row r="35" spans="1:7" ht="0.25" customHeight="1" x14ac:dyDescent="0.35"/>
    <row r="36" spans="1:7" x14ac:dyDescent="0.35">
      <c r="A36" s="13" t="s">
        <v>17</v>
      </c>
      <c r="B36" s="14">
        <v>5742</v>
      </c>
      <c r="C36" s="14">
        <v>5572</v>
      </c>
      <c r="D36" s="15">
        <v>3.0509691313711399E-2</v>
      </c>
      <c r="E36" s="14">
        <v>5742</v>
      </c>
      <c r="F36" s="14">
        <v>5572</v>
      </c>
      <c r="G36" s="15">
        <v>3.0509691313711399E-2</v>
      </c>
    </row>
    <row r="37" spans="1:7" x14ac:dyDescent="0.35">
      <c r="A37" s="10" t="s">
        <v>18</v>
      </c>
      <c r="B37" s="11">
        <v>53031</v>
      </c>
      <c r="C37" s="11">
        <v>50242</v>
      </c>
      <c r="D37" s="12">
        <v>5.5511325186099303E-2</v>
      </c>
      <c r="E37" s="11">
        <v>53031</v>
      </c>
      <c r="F37" s="11">
        <v>50242</v>
      </c>
      <c r="G37" s="12">
        <v>5.5511325186099303E-2</v>
      </c>
    </row>
    <row r="38" spans="1:7" ht="0" hidden="1" customHeight="1" x14ac:dyDescent="0.35"/>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10.02.2025 09:13:14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F6A6-4764-49BB-9A86-052E55DC0C9D}">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V30" sqref="V30"/>
    </sheetView>
  </sheetViews>
  <sheetFormatPr baseColWidth="10" defaultRowHeight="14.5" x14ac:dyDescent="0.35"/>
  <cols>
    <col min="1" max="1" width="28.26953125" customWidth="1"/>
    <col min="2" max="2" width="7" customWidth="1"/>
    <col min="3" max="3" width="11.36328125" customWidth="1"/>
    <col min="4" max="4" width="8.6328125" customWidth="1"/>
    <col min="5" max="5" width="11.36328125" customWidth="1"/>
    <col min="6" max="6" width="8.08984375" customWidth="1"/>
    <col min="7" max="7" width="11.36328125" customWidth="1"/>
    <col min="8" max="8" width="8.6328125" customWidth="1"/>
    <col min="9" max="9" width="11.36328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36328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58" t="s">
        <v>116</v>
      </c>
      <c r="B2" s="59"/>
      <c r="C2" s="59"/>
      <c r="D2" s="59"/>
      <c r="E2" s="59"/>
      <c r="F2" s="59"/>
      <c r="G2" s="59"/>
      <c r="H2" s="59"/>
      <c r="I2" s="59"/>
      <c r="J2" s="59"/>
      <c r="K2" s="59"/>
      <c r="L2" s="59"/>
      <c r="M2" s="59"/>
      <c r="N2" s="59"/>
      <c r="O2" s="59"/>
      <c r="P2" s="59"/>
      <c r="Q2" s="59"/>
    </row>
    <row r="3" spans="1:17" ht="12.15" customHeight="1" x14ac:dyDescent="0.35"/>
    <row r="4" spans="1:17" x14ac:dyDescent="0.35">
      <c r="A4" s="41" t="s">
        <v>1</v>
      </c>
      <c r="B4" s="41" t="s">
        <v>1</v>
      </c>
      <c r="C4" s="78" t="s">
        <v>115</v>
      </c>
      <c r="D4" s="79"/>
      <c r="E4" s="79"/>
      <c r="F4" s="79"/>
      <c r="G4" s="79"/>
      <c r="H4" s="79"/>
      <c r="I4" s="79"/>
      <c r="J4" s="79"/>
      <c r="K4" s="40" t="s">
        <v>1</v>
      </c>
      <c r="L4" s="40" t="s">
        <v>1</v>
      </c>
      <c r="M4" s="40" t="s">
        <v>1</v>
      </c>
      <c r="N4" s="39" t="s">
        <v>1</v>
      </c>
      <c r="O4" s="38" t="s">
        <v>1</v>
      </c>
      <c r="P4" s="68" t="s">
        <v>1</v>
      </c>
      <c r="Q4" s="69"/>
    </row>
    <row r="5" spans="1:17" ht="15" x14ac:dyDescent="0.35">
      <c r="A5" s="34" t="s">
        <v>1</v>
      </c>
      <c r="B5" s="34" t="s">
        <v>1</v>
      </c>
      <c r="C5" s="80" t="s">
        <v>8</v>
      </c>
      <c r="D5" s="81"/>
      <c r="E5" s="81"/>
      <c r="F5" s="81"/>
      <c r="G5" s="80" t="s">
        <v>11</v>
      </c>
      <c r="H5" s="81"/>
      <c r="I5" s="81"/>
      <c r="J5" s="81"/>
      <c r="K5" s="37" t="s">
        <v>1</v>
      </c>
      <c r="L5" s="36" t="s">
        <v>1</v>
      </c>
      <c r="M5" s="68" t="s">
        <v>114</v>
      </c>
      <c r="N5" s="69"/>
      <c r="O5" s="35" t="s">
        <v>113</v>
      </c>
      <c r="P5" s="70" t="s">
        <v>112</v>
      </c>
      <c r="Q5" s="71"/>
    </row>
    <row r="6" spans="1:17" x14ac:dyDescent="0.35">
      <c r="A6" s="34" t="s">
        <v>1</v>
      </c>
      <c r="B6" s="34" t="s">
        <v>1</v>
      </c>
      <c r="C6" s="33" t="s">
        <v>111</v>
      </c>
      <c r="D6" s="33" t="s">
        <v>110</v>
      </c>
      <c r="E6" s="72" t="s">
        <v>109</v>
      </c>
      <c r="F6" s="73"/>
      <c r="G6" s="33" t="s">
        <v>111</v>
      </c>
      <c r="H6" s="33" t="s">
        <v>110</v>
      </c>
      <c r="I6" s="72" t="s">
        <v>109</v>
      </c>
      <c r="J6" s="73"/>
      <c r="K6" s="74" t="s">
        <v>12</v>
      </c>
      <c r="L6" s="75"/>
      <c r="M6" s="76" t="s">
        <v>108</v>
      </c>
      <c r="N6" s="77"/>
      <c r="O6" s="32" t="s">
        <v>1</v>
      </c>
      <c r="P6" s="76" t="s">
        <v>1</v>
      </c>
      <c r="Q6" s="77"/>
    </row>
    <row r="7" spans="1:17" x14ac:dyDescent="0.3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3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35">
      <c r="A9" s="21" t="s">
        <v>104</v>
      </c>
      <c r="B9" s="21" t="s">
        <v>103</v>
      </c>
      <c r="C9" s="19">
        <v>24114</v>
      </c>
      <c r="D9" s="19">
        <v>2124</v>
      </c>
      <c r="E9" s="19">
        <v>26238</v>
      </c>
      <c r="F9" s="18">
        <v>0.233974509711706</v>
      </c>
      <c r="G9" s="20"/>
      <c r="H9" s="20"/>
      <c r="I9" s="20"/>
      <c r="J9" s="18">
        <v>-1</v>
      </c>
      <c r="K9" s="19">
        <v>2</v>
      </c>
      <c r="L9" s="20"/>
      <c r="M9" s="19">
        <v>26240</v>
      </c>
      <c r="N9" s="18">
        <v>0.23383646024356999</v>
      </c>
      <c r="O9" s="19">
        <v>502</v>
      </c>
      <c r="P9" s="19">
        <v>26742</v>
      </c>
      <c r="Q9" s="18">
        <v>0.19181745253587701</v>
      </c>
    </row>
    <row r="10" spans="1:17" x14ac:dyDescent="0.35">
      <c r="A10" s="21" t="s">
        <v>102</v>
      </c>
      <c r="B10" s="21" t="s">
        <v>101</v>
      </c>
      <c r="C10" s="19">
        <v>3866</v>
      </c>
      <c r="D10" s="19">
        <v>302</v>
      </c>
      <c r="E10" s="19">
        <v>4168</v>
      </c>
      <c r="F10" s="18">
        <v>0.504693140794224</v>
      </c>
      <c r="G10" s="20"/>
      <c r="H10" s="20"/>
      <c r="I10" s="20"/>
      <c r="J10" s="20"/>
      <c r="K10" s="20"/>
      <c r="L10" s="20"/>
      <c r="M10" s="19">
        <v>4168</v>
      </c>
      <c r="N10" s="18">
        <v>0.504693140794224</v>
      </c>
      <c r="O10" s="19">
        <v>1271</v>
      </c>
      <c r="P10" s="19">
        <v>5439</v>
      </c>
      <c r="Q10" s="18">
        <v>0.39282970550576202</v>
      </c>
    </row>
    <row r="11" spans="1:17" x14ac:dyDescent="0.35">
      <c r="A11" s="21" t="s">
        <v>100</v>
      </c>
      <c r="B11" s="21" t="s">
        <v>99</v>
      </c>
      <c r="C11" s="19">
        <v>15511</v>
      </c>
      <c r="D11" s="20"/>
      <c r="E11" s="19">
        <v>15511</v>
      </c>
      <c r="F11" s="18">
        <v>-1.1534539892939099E-2</v>
      </c>
      <c r="G11" s="20"/>
      <c r="H11" s="20"/>
      <c r="I11" s="20"/>
      <c r="J11" s="18">
        <v>-1</v>
      </c>
      <c r="K11" s="20"/>
      <c r="L11" s="20"/>
      <c r="M11" s="19">
        <v>15511</v>
      </c>
      <c r="N11" s="18">
        <v>-4.6063960639606397E-2</v>
      </c>
      <c r="O11" s="19">
        <v>0</v>
      </c>
      <c r="P11" s="19">
        <v>15511</v>
      </c>
      <c r="Q11" s="18">
        <v>-5.95974293682551E-2</v>
      </c>
    </row>
    <row r="12" spans="1:17" x14ac:dyDescent="0.35">
      <c r="A12" s="21" t="s">
        <v>98</v>
      </c>
      <c r="B12" s="21" t="s">
        <v>97</v>
      </c>
      <c r="C12" s="19">
        <v>229324</v>
      </c>
      <c r="D12" s="19">
        <v>57310</v>
      </c>
      <c r="E12" s="19">
        <v>286634</v>
      </c>
      <c r="F12" s="18">
        <v>3.7101092698458599E-2</v>
      </c>
      <c r="G12" s="19">
        <v>120332</v>
      </c>
      <c r="H12" s="19">
        <v>9156</v>
      </c>
      <c r="I12" s="19">
        <v>129488</v>
      </c>
      <c r="J12" s="18">
        <v>8.0652695170180307E-3</v>
      </c>
      <c r="K12" s="19">
        <v>14788</v>
      </c>
      <c r="L12" s="18">
        <v>0.131446059678653</v>
      </c>
      <c r="M12" s="19">
        <v>430910</v>
      </c>
      <c r="N12" s="18">
        <v>3.1126914922637399E-2</v>
      </c>
      <c r="O12" s="19">
        <v>536</v>
      </c>
      <c r="P12" s="19">
        <v>431446</v>
      </c>
      <c r="Q12" s="18">
        <v>2.9763041319789199E-2</v>
      </c>
    </row>
    <row r="13" spans="1:17" x14ac:dyDescent="0.35">
      <c r="A13" s="21" t="s">
        <v>96</v>
      </c>
      <c r="B13" s="21" t="s">
        <v>95</v>
      </c>
      <c r="C13" s="19">
        <v>348</v>
      </c>
      <c r="D13" s="19">
        <v>14</v>
      </c>
      <c r="E13" s="19">
        <v>362</v>
      </c>
      <c r="F13" s="18">
        <v>8.3832335329341298E-2</v>
      </c>
      <c r="G13" s="20"/>
      <c r="H13" s="20"/>
      <c r="I13" s="20"/>
      <c r="J13" s="20"/>
      <c r="K13" s="20"/>
      <c r="L13" s="20"/>
      <c r="M13" s="19">
        <v>362</v>
      </c>
      <c r="N13" s="18">
        <v>8.3832335329341298E-2</v>
      </c>
      <c r="O13" s="19">
        <v>907</v>
      </c>
      <c r="P13" s="19">
        <v>1269</v>
      </c>
      <c r="Q13" s="18">
        <v>0.46366782006920398</v>
      </c>
    </row>
    <row r="14" spans="1:17" x14ac:dyDescent="0.35">
      <c r="A14" s="21" t="s">
        <v>94</v>
      </c>
      <c r="B14" s="21" t="s">
        <v>93</v>
      </c>
      <c r="C14" s="19">
        <v>80001</v>
      </c>
      <c r="D14" s="19">
        <v>38530</v>
      </c>
      <c r="E14" s="19">
        <v>118531</v>
      </c>
      <c r="F14" s="18">
        <v>0.14211520302171901</v>
      </c>
      <c r="G14" s="19">
        <v>4034</v>
      </c>
      <c r="H14" s="20"/>
      <c r="I14" s="19">
        <v>4034</v>
      </c>
      <c r="J14" s="18">
        <v>0.15158435626605801</v>
      </c>
      <c r="K14" s="20"/>
      <c r="L14" s="20"/>
      <c r="M14" s="19">
        <v>122565</v>
      </c>
      <c r="N14" s="18">
        <v>0.142424383651023</v>
      </c>
      <c r="O14" s="19">
        <v>4638</v>
      </c>
      <c r="P14" s="19">
        <v>127203</v>
      </c>
      <c r="Q14" s="18">
        <v>0.13898514519031899</v>
      </c>
    </row>
    <row r="15" spans="1:17" x14ac:dyDescent="0.35">
      <c r="A15" s="21" t="s">
        <v>92</v>
      </c>
      <c r="B15" s="21" t="s">
        <v>91</v>
      </c>
      <c r="C15" s="19">
        <v>7277</v>
      </c>
      <c r="D15" s="19">
        <v>88</v>
      </c>
      <c r="E15" s="19">
        <v>7365</v>
      </c>
      <c r="F15" s="18">
        <v>0.318710832587287</v>
      </c>
      <c r="G15" s="20"/>
      <c r="H15" s="20"/>
      <c r="I15" s="20"/>
      <c r="J15" s="20"/>
      <c r="K15" s="19">
        <v>2568</v>
      </c>
      <c r="L15" s="18">
        <v>1.62040816326531</v>
      </c>
      <c r="M15" s="19">
        <v>9933</v>
      </c>
      <c r="N15" s="18">
        <v>0.51302361005331298</v>
      </c>
      <c r="O15" s="19">
        <v>299</v>
      </c>
      <c r="P15" s="19">
        <v>10232</v>
      </c>
      <c r="Q15" s="18">
        <v>0.463805436337625</v>
      </c>
    </row>
    <row r="16" spans="1:17" x14ac:dyDescent="0.35">
      <c r="A16" s="21" t="s">
        <v>90</v>
      </c>
      <c r="B16" s="21" t="s">
        <v>89</v>
      </c>
      <c r="C16" s="19">
        <v>921</v>
      </c>
      <c r="D16" s="19">
        <v>12</v>
      </c>
      <c r="E16" s="19">
        <v>933</v>
      </c>
      <c r="F16" s="18">
        <v>1.7448200654307501E-2</v>
      </c>
      <c r="G16" s="20"/>
      <c r="H16" s="20"/>
      <c r="I16" s="20"/>
      <c r="J16" s="20"/>
      <c r="K16" s="20"/>
      <c r="L16" s="20"/>
      <c r="M16" s="19">
        <v>933</v>
      </c>
      <c r="N16" s="18">
        <v>1.7448200654307501E-2</v>
      </c>
      <c r="O16" s="19">
        <v>968</v>
      </c>
      <c r="P16" s="19">
        <v>1901</v>
      </c>
      <c r="Q16" s="18">
        <v>2.6457883369330502E-2</v>
      </c>
    </row>
    <row r="17" spans="1:17" x14ac:dyDescent="0.35">
      <c r="A17" s="21" t="s">
        <v>88</v>
      </c>
      <c r="B17" s="21" t="s">
        <v>87</v>
      </c>
      <c r="C17" s="19">
        <v>8203</v>
      </c>
      <c r="D17" s="19">
        <v>138</v>
      </c>
      <c r="E17" s="19">
        <v>8341</v>
      </c>
      <c r="F17" s="18">
        <v>6.1466021888521301E-2</v>
      </c>
      <c r="G17" s="20"/>
      <c r="H17" s="20"/>
      <c r="I17" s="20"/>
      <c r="J17" s="20"/>
      <c r="K17" s="19">
        <v>2676</v>
      </c>
      <c r="L17" s="18">
        <v>-1.58146377344612E-2</v>
      </c>
      <c r="M17" s="19">
        <v>11017</v>
      </c>
      <c r="N17" s="18">
        <v>4.1599697456745799E-2</v>
      </c>
      <c r="O17" s="19">
        <v>19</v>
      </c>
      <c r="P17" s="19">
        <v>11036</v>
      </c>
      <c r="Q17" s="18">
        <v>4.3396048028741599E-2</v>
      </c>
    </row>
    <row r="18" spans="1:17" x14ac:dyDescent="0.35">
      <c r="A18" s="21" t="s">
        <v>86</v>
      </c>
      <c r="B18" s="21" t="s">
        <v>85</v>
      </c>
      <c r="C18" s="19">
        <v>5946</v>
      </c>
      <c r="D18" s="19">
        <v>12</v>
      </c>
      <c r="E18" s="19">
        <v>5958</v>
      </c>
      <c r="F18" s="18">
        <v>0.16572099393465101</v>
      </c>
      <c r="G18" s="20"/>
      <c r="H18" s="20"/>
      <c r="I18" s="20"/>
      <c r="J18" s="20"/>
      <c r="K18" s="20"/>
      <c r="L18" s="20"/>
      <c r="M18" s="19">
        <v>5958</v>
      </c>
      <c r="N18" s="18">
        <v>0.16572099393465101</v>
      </c>
      <c r="O18" s="19">
        <v>0</v>
      </c>
      <c r="P18" s="19">
        <v>5958</v>
      </c>
      <c r="Q18" s="18">
        <v>0.16572099393465101</v>
      </c>
    </row>
    <row r="19" spans="1:17" x14ac:dyDescent="0.35">
      <c r="A19" s="21" t="s">
        <v>84</v>
      </c>
      <c r="B19" s="21" t="s">
        <v>83</v>
      </c>
      <c r="C19" s="19">
        <v>10137</v>
      </c>
      <c r="D19" s="19">
        <v>866</v>
      </c>
      <c r="E19" s="19">
        <v>11003</v>
      </c>
      <c r="F19" s="18">
        <v>0.78765231519090195</v>
      </c>
      <c r="G19" s="20"/>
      <c r="H19" s="20"/>
      <c r="I19" s="20"/>
      <c r="J19" s="20"/>
      <c r="K19" s="19">
        <v>2533</v>
      </c>
      <c r="L19" s="18">
        <v>5.9972375690607702</v>
      </c>
      <c r="M19" s="19">
        <v>13536</v>
      </c>
      <c r="N19" s="18">
        <v>1.07702930796379</v>
      </c>
      <c r="O19" s="19">
        <v>2160</v>
      </c>
      <c r="P19" s="19">
        <v>15696</v>
      </c>
      <c r="Q19" s="18">
        <v>0.93133997785160605</v>
      </c>
    </row>
    <row r="20" spans="1:17" x14ac:dyDescent="0.35">
      <c r="A20" s="21" t="s">
        <v>82</v>
      </c>
      <c r="B20" s="21" t="s">
        <v>81</v>
      </c>
      <c r="C20" s="19">
        <v>49419</v>
      </c>
      <c r="D20" s="19">
        <v>416</v>
      </c>
      <c r="E20" s="19">
        <v>49835</v>
      </c>
      <c r="F20" s="18">
        <v>5.80230138847607E-2</v>
      </c>
      <c r="G20" s="19">
        <v>2646</v>
      </c>
      <c r="H20" s="19">
        <v>4</v>
      </c>
      <c r="I20" s="19">
        <v>2650</v>
      </c>
      <c r="J20" s="18">
        <v>0.92727272727272703</v>
      </c>
      <c r="K20" s="20"/>
      <c r="L20" s="20"/>
      <c r="M20" s="19">
        <v>52485</v>
      </c>
      <c r="N20" s="18">
        <v>8.26783835633393E-2</v>
      </c>
      <c r="O20" s="19">
        <v>188</v>
      </c>
      <c r="P20" s="19">
        <v>52673</v>
      </c>
      <c r="Q20" s="18">
        <v>6.0758015144191997E-2</v>
      </c>
    </row>
    <row r="21" spans="1:17" x14ac:dyDescent="0.35">
      <c r="A21" s="21" t="s">
        <v>80</v>
      </c>
      <c r="B21" s="21" t="s">
        <v>79</v>
      </c>
      <c r="C21" s="19">
        <v>816</v>
      </c>
      <c r="D21" s="19">
        <v>10</v>
      </c>
      <c r="E21" s="19">
        <v>826</v>
      </c>
      <c r="F21" s="18">
        <v>0.214705882352941</v>
      </c>
      <c r="G21" s="20"/>
      <c r="H21" s="20"/>
      <c r="I21" s="20"/>
      <c r="J21" s="20"/>
      <c r="K21" s="20"/>
      <c r="L21" s="20"/>
      <c r="M21" s="19">
        <v>826</v>
      </c>
      <c r="N21" s="18">
        <v>0.214705882352941</v>
      </c>
      <c r="O21" s="19">
        <v>399</v>
      </c>
      <c r="P21" s="19">
        <v>1225</v>
      </c>
      <c r="Q21" s="18">
        <v>-0.25622343655130497</v>
      </c>
    </row>
    <row r="22" spans="1:17" x14ac:dyDescent="0.35">
      <c r="A22" s="21" t="s">
        <v>78</v>
      </c>
      <c r="B22" s="21" t="s">
        <v>77</v>
      </c>
      <c r="C22" s="19">
        <v>813</v>
      </c>
      <c r="D22" s="19">
        <v>38</v>
      </c>
      <c r="E22" s="19">
        <v>851</v>
      </c>
      <c r="F22" s="18">
        <v>0.34227129337539403</v>
      </c>
      <c r="G22" s="20"/>
      <c r="H22" s="20"/>
      <c r="I22" s="20"/>
      <c r="J22" s="20"/>
      <c r="K22" s="20"/>
      <c r="L22" s="20"/>
      <c r="M22" s="19">
        <v>851</v>
      </c>
      <c r="N22" s="18">
        <v>0.34227129337539403</v>
      </c>
      <c r="O22" s="19">
        <v>775</v>
      </c>
      <c r="P22" s="19">
        <v>1626</v>
      </c>
      <c r="Q22" s="18">
        <v>0.28537549407114599</v>
      </c>
    </row>
    <row r="23" spans="1:17" x14ac:dyDescent="0.35">
      <c r="A23" s="21" t="s">
        <v>76</v>
      </c>
      <c r="B23" s="21" t="s">
        <v>75</v>
      </c>
      <c r="C23" s="19">
        <v>19643</v>
      </c>
      <c r="D23" s="19">
        <v>3982</v>
      </c>
      <c r="E23" s="19">
        <v>23625</v>
      </c>
      <c r="F23" s="18">
        <v>0.155143751222374</v>
      </c>
      <c r="G23" s="20"/>
      <c r="H23" s="20"/>
      <c r="I23" s="20"/>
      <c r="J23" s="18">
        <v>-1</v>
      </c>
      <c r="K23" s="20"/>
      <c r="L23" s="20"/>
      <c r="M23" s="19">
        <v>23625</v>
      </c>
      <c r="N23" s="18">
        <v>0.14578786556088999</v>
      </c>
      <c r="O23" s="19">
        <v>0</v>
      </c>
      <c r="P23" s="19">
        <v>23625</v>
      </c>
      <c r="Q23" s="18">
        <v>0.13811542537816701</v>
      </c>
    </row>
    <row r="24" spans="1:17" x14ac:dyDescent="0.35">
      <c r="A24" s="21" t="s">
        <v>74</v>
      </c>
      <c r="B24" s="21" t="s">
        <v>73</v>
      </c>
      <c r="C24" s="19">
        <v>41827</v>
      </c>
      <c r="D24" s="19">
        <v>120</v>
      </c>
      <c r="E24" s="19">
        <v>41947</v>
      </c>
      <c r="F24" s="18">
        <v>3.2795765111412002E-2</v>
      </c>
      <c r="G24" s="19">
        <v>11462</v>
      </c>
      <c r="H24" s="19">
        <v>38</v>
      </c>
      <c r="I24" s="19">
        <v>11500</v>
      </c>
      <c r="J24" s="18">
        <v>-0.152542372881356</v>
      </c>
      <c r="K24" s="20"/>
      <c r="L24" s="20"/>
      <c r="M24" s="19">
        <v>53447</v>
      </c>
      <c r="N24" s="18">
        <v>-1.36200055365876E-2</v>
      </c>
      <c r="O24" s="19">
        <v>19</v>
      </c>
      <c r="P24" s="19">
        <v>53466</v>
      </c>
      <c r="Q24" s="18">
        <v>-1.3269354987542699E-2</v>
      </c>
    </row>
    <row r="25" spans="1:17" x14ac:dyDescent="0.35">
      <c r="A25" s="21" t="s">
        <v>72</v>
      </c>
      <c r="B25" s="21" t="s">
        <v>71</v>
      </c>
      <c r="C25" s="19">
        <v>19231</v>
      </c>
      <c r="D25" s="19">
        <v>78</v>
      </c>
      <c r="E25" s="19">
        <v>19309</v>
      </c>
      <c r="F25" s="18">
        <v>0.30642760487144799</v>
      </c>
      <c r="G25" s="19">
        <v>1337</v>
      </c>
      <c r="H25" s="20"/>
      <c r="I25" s="19">
        <v>1337</v>
      </c>
      <c r="J25" s="18">
        <v>166.125</v>
      </c>
      <c r="K25" s="19">
        <v>5966</v>
      </c>
      <c r="L25" s="18">
        <v>0.206227254346947</v>
      </c>
      <c r="M25" s="19">
        <v>26612</v>
      </c>
      <c r="N25" s="18">
        <v>0.348535522448566</v>
      </c>
      <c r="O25" s="19">
        <v>1329</v>
      </c>
      <c r="P25" s="19">
        <v>27941</v>
      </c>
      <c r="Q25" s="18">
        <v>0.41552256953239802</v>
      </c>
    </row>
    <row r="26" spans="1:17" x14ac:dyDescent="0.35">
      <c r="A26" s="21" t="s">
        <v>70</v>
      </c>
      <c r="B26" s="21" t="s">
        <v>69</v>
      </c>
      <c r="C26" s="19">
        <v>4638</v>
      </c>
      <c r="D26" s="19">
        <v>38</v>
      </c>
      <c r="E26" s="19">
        <v>4676</v>
      </c>
      <c r="F26" s="18">
        <v>0.106483672503549</v>
      </c>
      <c r="G26" s="20"/>
      <c r="H26" s="20"/>
      <c r="I26" s="20"/>
      <c r="J26" s="20"/>
      <c r="K26" s="20"/>
      <c r="L26" s="20"/>
      <c r="M26" s="19">
        <v>4676</v>
      </c>
      <c r="N26" s="18">
        <v>0.106483672503549</v>
      </c>
      <c r="O26" s="19">
        <v>657</v>
      </c>
      <c r="P26" s="19">
        <v>5333</v>
      </c>
      <c r="Q26" s="18">
        <v>0.21397678124288599</v>
      </c>
    </row>
    <row r="27" spans="1:17" x14ac:dyDescent="0.35">
      <c r="A27" s="21" t="s">
        <v>68</v>
      </c>
      <c r="B27" s="21" t="s">
        <v>67</v>
      </c>
      <c r="C27" s="19">
        <v>8946</v>
      </c>
      <c r="D27" s="19">
        <v>52</v>
      </c>
      <c r="E27" s="19">
        <v>8998</v>
      </c>
      <c r="F27" s="18">
        <v>0.25723068324717102</v>
      </c>
      <c r="G27" s="20"/>
      <c r="H27" s="20"/>
      <c r="I27" s="20"/>
      <c r="J27" s="20"/>
      <c r="K27" s="20"/>
      <c r="L27" s="20"/>
      <c r="M27" s="19">
        <v>8998</v>
      </c>
      <c r="N27" s="18">
        <v>0.25723068324717102</v>
      </c>
      <c r="O27" s="19">
        <v>201</v>
      </c>
      <c r="P27" s="19">
        <v>9199</v>
      </c>
      <c r="Q27" s="18">
        <v>0.26690538493320498</v>
      </c>
    </row>
    <row r="28" spans="1:17" x14ac:dyDescent="0.35">
      <c r="A28" s="21" t="s">
        <v>66</v>
      </c>
      <c r="B28" s="21" t="s">
        <v>65</v>
      </c>
      <c r="C28" s="19">
        <v>977</v>
      </c>
      <c r="D28" s="19">
        <v>12</v>
      </c>
      <c r="E28" s="19">
        <v>989</v>
      </c>
      <c r="F28" s="18">
        <v>7.9694323144104795E-2</v>
      </c>
      <c r="G28" s="20"/>
      <c r="H28" s="20"/>
      <c r="I28" s="20"/>
      <c r="J28" s="20"/>
      <c r="K28" s="20"/>
      <c r="L28" s="20"/>
      <c r="M28" s="19">
        <v>989</v>
      </c>
      <c r="N28" s="18">
        <v>7.9694323144104795E-2</v>
      </c>
      <c r="O28" s="19">
        <v>401</v>
      </c>
      <c r="P28" s="19">
        <v>1390</v>
      </c>
      <c r="Q28" s="18">
        <v>-0.10438144329896901</v>
      </c>
    </row>
    <row r="29" spans="1:17" x14ac:dyDescent="0.35">
      <c r="A29" s="21" t="s">
        <v>64</v>
      </c>
      <c r="B29" s="21" t="s">
        <v>63</v>
      </c>
      <c r="C29" s="19">
        <v>8592</v>
      </c>
      <c r="D29" s="19">
        <v>72</v>
      </c>
      <c r="E29" s="19">
        <v>8664</v>
      </c>
      <c r="F29" s="18">
        <v>0.28241563055062202</v>
      </c>
      <c r="G29" s="20"/>
      <c r="H29" s="20"/>
      <c r="I29" s="20"/>
      <c r="J29" s="20"/>
      <c r="K29" s="20"/>
      <c r="L29" s="20"/>
      <c r="M29" s="19">
        <v>8664</v>
      </c>
      <c r="N29" s="18">
        <v>0.28241563055062202</v>
      </c>
      <c r="O29" s="19">
        <v>304</v>
      </c>
      <c r="P29" s="19">
        <v>8968</v>
      </c>
      <c r="Q29" s="18">
        <v>0.241245674740484</v>
      </c>
    </row>
    <row r="30" spans="1:17" x14ac:dyDescent="0.35">
      <c r="A30" s="21" t="s">
        <v>62</v>
      </c>
      <c r="B30" s="21" t="s">
        <v>61</v>
      </c>
      <c r="C30" s="19">
        <v>21720</v>
      </c>
      <c r="D30" s="19">
        <v>32</v>
      </c>
      <c r="E30" s="19">
        <v>21752</v>
      </c>
      <c r="F30" s="18">
        <v>-0.104007908720188</v>
      </c>
      <c r="G30" s="20"/>
      <c r="H30" s="20"/>
      <c r="I30" s="20"/>
      <c r="J30" s="18">
        <v>-1</v>
      </c>
      <c r="K30" s="19">
        <v>0</v>
      </c>
      <c r="L30" s="20"/>
      <c r="M30" s="19">
        <v>21752</v>
      </c>
      <c r="N30" s="18">
        <v>-0.14429583005507499</v>
      </c>
      <c r="O30" s="19">
        <v>421</v>
      </c>
      <c r="P30" s="19">
        <v>22173</v>
      </c>
      <c r="Q30" s="18">
        <v>-0.133460997342504</v>
      </c>
    </row>
    <row r="31" spans="1:17" x14ac:dyDescent="0.35">
      <c r="A31" s="21" t="s">
        <v>60</v>
      </c>
      <c r="B31" s="21" t="s">
        <v>59</v>
      </c>
      <c r="C31" s="19">
        <v>4678</v>
      </c>
      <c r="D31" s="19">
        <v>40</v>
      </c>
      <c r="E31" s="19">
        <v>4718</v>
      </c>
      <c r="F31" s="18">
        <v>8.6095764272559897E-2</v>
      </c>
      <c r="G31" s="20"/>
      <c r="H31" s="20"/>
      <c r="I31" s="20"/>
      <c r="J31" s="20"/>
      <c r="K31" s="20"/>
      <c r="L31" s="20"/>
      <c r="M31" s="19">
        <v>4718</v>
      </c>
      <c r="N31" s="18">
        <v>8.6095764272559897E-2</v>
      </c>
      <c r="O31" s="19">
        <v>276</v>
      </c>
      <c r="P31" s="19">
        <v>4994</v>
      </c>
      <c r="Q31" s="18">
        <v>-7.9459674215335702E-3</v>
      </c>
    </row>
    <row r="32" spans="1:17" x14ac:dyDescent="0.35">
      <c r="A32" s="21" t="s">
        <v>58</v>
      </c>
      <c r="B32" s="21" t="s">
        <v>57</v>
      </c>
      <c r="C32" s="19">
        <v>1671</v>
      </c>
      <c r="D32" s="19">
        <v>8</v>
      </c>
      <c r="E32" s="19">
        <v>1679</v>
      </c>
      <c r="F32" s="18">
        <v>0.242783123612139</v>
      </c>
      <c r="G32" s="20"/>
      <c r="H32" s="20"/>
      <c r="I32" s="20"/>
      <c r="J32" s="20"/>
      <c r="K32" s="20"/>
      <c r="L32" s="20"/>
      <c r="M32" s="19">
        <v>1679</v>
      </c>
      <c r="N32" s="18">
        <v>0.242783123612139</v>
      </c>
      <c r="O32" s="19">
        <v>693</v>
      </c>
      <c r="P32" s="19">
        <v>2372</v>
      </c>
      <c r="Q32" s="18">
        <v>0.37746806039489</v>
      </c>
    </row>
    <row r="33" spans="1:17" x14ac:dyDescent="0.35">
      <c r="A33" s="21" t="s">
        <v>56</v>
      </c>
      <c r="B33" s="21" t="s">
        <v>55</v>
      </c>
      <c r="C33" s="19">
        <v>544994</v>
      </c>
      <c r="D33" s="19">
        <v>230964</v>
      </c>
      <c r="E33" s="19">
        <v>775958</v>
      </c>
      <c r="F33" s="18">
        <v>5.0314976190669602E-2</v>
      </c>
      <c r="G33" s="19">
        <v>805844</v>
      </c>
      <c r="H33" s="19">
        <v>162972</v>
      </c>
      <c r="I33" s="19">
        <v>968816</v>
      </c>
      <c r="J33" s="18">
        <v>0.13241881037207401</v>
      </c>
      <c r="K33" s="20"/>
      <c r="L33" s="20"/>
      <c r="M33" s="19">
        <v>1744774</v>
      </c>
      <c r="N33" s="18">
        <v>9.43728776138201E-2</v>
      </c>
      <c r="O33" s="19">
        <v>970</v>
      </c>
      <c r="P33" s="19">
        <v>1745744</v>
      </c>
      <c r="Q33" s="18">
        <v>9.4478779922334499E-2</v>
      </c>
    </row>
    <row r="34" spans="1:17" x14ac:dyDescent="0.35">
      <c r="A34" s="21" t="s">
        <v>54</v>
      </c>
      <c r="B34" s="21" t="s">
        <v>53</v>
      </c>
      <c r="C34" s="19">
        <v>1376</v>
      </c>
      <c r="D34" s="19">
        <v>58</v>
      </c>
      <c r="E34" s="19">
        <v>1434</v>
      </c>
      <c r="F34" s="18">
        <v>0</v>
      </c>
      <c r="G34" s="20"/>
      <c r="H34" s="20"/>
      <c r="I34" s="20"/>
      <c r="J34" s="20"/>
      <c r="K34" s="20"/>
      <c r="L34" s="20"/>
      <c r="M34" s="19">
        <v>1434</v>
      </c>
      <c r="N34" s="18">
        <v>0</v>
      </c>
      <c r="O34" s="19">
        <v>0</v>
      </c>
      <c r="P34" s="19">
        <v>1434</v>
      </c>
      <c r="Q34" s="18">
        <v>0</v>
      </c>
    </row>
    <row r="35" spans="1:17" x14ac:dyDescent="0.35">
      <c r="A35" s="21" t="s">
        <v>52</v>
      </c>
      <c r="B35" s="21" t="s">
        <v>51</v>
      </c>
      <c r="C35" s="19">
        <v>3368</v>
      </c>
      <c r="D35" s="19">
        <v>18</v>
      </c>
      <c r="E35" s="19">
        <v>3386</v>
      </c>
      <c r="F35" s="18">
        <v>0.34311781039270101</v>
      </c>
      <c r="G35" s="20"/>
      <c r="H35" s="20"/>
      <c r="I35" s="20"/>
      <c r="J35" s="20"/>
      <c r="K35" s="20"/>
      <c r="L35" s="20"/>
      <c r="M35" s="19">
        <v>3386</v>
      </c>
      <c r="N35" s="18">
        <v>0.34311781039270101</v>
      </c>
      <c r="O35" s="19">
        <v>616</v>
      </c>
      <c r="P35" s="19">
        <v>4002</v>
      </c>
      <c r="Q35" s="18">
        <v>0.57187745483110797</v>
      </c>
    </row>
    <row r="36" spans="1:17" x14ac:dyDescent="0.35">
      <c r="A36" s="21" t="s">
        <v>50</v>
      </c>
      <c r="B36" s="21" t="s">
        <v>49</v>
      </c>
      <c r="C36" s="19">
        <v>518</v>
      </c>
      <c r="D36" s="19">
        <v>4</v>
      </c>
      <c r="E36" s="19">
        <v>522</v>
      </c>
      <c r="F36" s="18">
        <v>0.34536082474226798</v>
      </c>
      <c r="G36" s="20"/>
      <c r="H36" s="20"/>
      <c r="I36" s="20"/>
      <c r="J36" s="20"/>
      <c r="K36" s="20"/>
      <c r="L36" s="20"/>
      <c r="M36" s="19">
        <v>522</v>
      </c>
      <c r="N36" s="18">
        <v>0.34536082474226798</v>
      </c>
      <c r="O36" s="19">
        <v>249</v>
      </c>
      <c r="P36" s="19">
        <v>771</v>
      </c>
      <c r="Q36" s="18">
        <v>0.479846449136276</v>
      </c>
    </row>
    <row r="37" spans="1:17" x14ac:dyDescent="0.35">
      <c r="A37" s="21" t="s">
        <v>48</v>
      </c>
      <c r="B37" s="21" t="s">
        <v>47</v>
      </c>
      <c r="C37" s="19">
        <v>2465</v>
      </c>
      <c r="D37" s="19">
        <v>8</v>
      </c>
      <c r="E37" s="19">
        <v>2473</v>
      </c>
      <c r="F37" s="18">
        <v>8.1329252295583701E-2</v>
      </c>
      <c r="G37" s="20"/>
      <c r="H37" s="20"/>
      <c r="I37" s="20"/>
      <c r="J37" s="20"/>
      <c r="K37" s="20"/>
      <c r="L37" s="20"/>
      <c r="M37" s="19">
        <v>2473</v>
      </c>
      <c r="N37" s="18">
        <v>8.1329252295583701E-2</v>
      </c>
      <c r="O37" s="19">
        <v>397</v>
      </c>
      <c r="P37" s="19">
        <v>2870</v>
      </c>
      <c r="Q37" s="18">
        <v>2.60993922059349E-2</v>
      </c>
    </row>
    <row r="38" spans="1:17" x14ac:dyDescent="0.35">
      <c r="A38" s="21" t="s">
        <v>46</v>
      </c>
      <c r="B38" s="21" t="s">
        <v>45</v>
      </c>
      <c r="C38" s="19">
        <v>5749</v>
      </c>
      <c r="D38" s="19">
        <v>64</v>
      </c>
      <c r="E38" s="19">
        <v>5813</v>
      </c>
      <c r="F38" s="18">
        <v>0.74302848575712099</v>
      </c>
      <c r="G38" s="20"/>
      <c r="H38" s="20"/>
      <c r="I38" s="20"/>
      <c r="J38" s="20"/>
      <c r="K38" s="19">
        <v>26</v>
      </c>
      <c r="L38" s="20"/>
      <c r="M38" s="19">
        <v>5839</v>
      </c>
      <c r="N38" s="18">
        <v>0.75082458770614702</v>
      </c>
      <c r="O38" s="19">
        <v>482</v>
      </c>
      <c r="P38" s="19">
        <v>6321</v>
      </c>
      <c r="Q38" s="18">
        <v>0.78206935438398695</v>
      </c>
    </row>
    <row r="39" spans="1:17" x14ac:dyDescent="0.35">
      <c r="A39" s="21" t="s">
        <v>44</v>
      </c>
      <c r="B39" s="21" t="s">
        <v>43</v>
      </c>
      <c r="C39" s="19">
        <v>4092</v>
      </c>
      <c r="D39" s="19">
        <v>658</v>
      </c>
      <c r="E39" s="19">
        <v>4750</v>
      </c>
      <c r="F39" s="18">
        <v>0.15881922420102501</v>
      </c>
      <c r="G39" s="20"/>
      <c r="H39" s="20"/>
      <c r="I39" s="20"/>
      <c r="J39" s="20"/>
      <c r="K39" s="20"/>
      <c r="L39" s="20"/>
      <c r="M39" s="19">
        <v>4750</v>
      </c>
      <c r="N39" s="18">
        <v>0.15881922420102501</v>
      </c>
      <c r="O39" s="19">
        <v>2302</v>
      </c>
      <c r="P39" s="19">
        <v>7052</v>
      </c>
      <c r="Q39" s="18">
        <v>0.217962003454231</v>
      </c>
    </row>
    <row r="40" spans="1:17" x14ac:dyDescent="0.35">
      <c r="A40" s="21" t="s">
        <v>42</v>
      </c>
      <c r="B40" s="21" t="s">
        <v>41</v>
      </c>
      <c r="C40" s="19">
        <v>160396</v>
      </c>
      <c r="D40" s="19">
        <v>3700</v>
      </c>
      <c r="E40" s="19">
        <v>164096</v>
      </c>
      <c r="F40" s="18">
        <v>2.32146308917336E-2</v>
      </c>
      <c r="G40" s="19">
        <v>88620</v>
      </c>
      <c r="H40" s="19">
        <v>2310</v>
      </c>
      <c r="I40" s="19">
        <v>90930</v>
      </c>
      <c r="J40" s="18">
        <v>-1.2896502312251701E-2</v>
      </c>
      <c r="K40" s="19">
        <v>15460</v>
      </c>
      <c r="L40" s="18">
        <v>-9.5694899391670599E-2</v>
      </c>
      <c r="M40" s="19">
        <v>270486</v>
      </c>
      <c r="N40" s="18">
        <v>3.3347305322586002E-3</v>
      </c>
      <c r="O40" s="19">
        <v>580</v>
      </c>
      <c r="P40" s="19">
        <v>271066</v>
      </c>
      <c r="Q40" s="18">
        <v>4.9903603737208998E-3</v>
      </c>
    </row>
    <row r="41" spans="1:17" x14ac:dyDescent="0.35">
      <c r="A41" s="21" t="s">
        <v>40</v>
      </c>
      <c r="B41" s="21" t="s">
        <v>39</v>
      </c>
      <c r="C41" s="19">
        <v>9226</v>
      </c>
      <c r="D41" s="19">
        <v>128</v>
      </c>
      <c r="E41" s="19">
        <v>9354</v>
      </c>
      <c r="F41" s="18">
        <v>0.207435136181748</v>
      </c>
      <c r="G41" s="20"/>
      <c r="H41" s="20"/>
      <c r="I41" s="20"/>
      <c r="J41" s="20"/>
      <c r="K41" s="20"/>
      <c r="L41" s="20"/>
      <c r="M41" s="19">
        <v>9354</v>
      </c>
      <c r="N41" s="18">
        <v>0.207435136181748</v>
      </c>
      <c r="O41" s="19">
        <v>338</v>
      </c>
      <c r="P41" s="19">
        <v>9692</v>
      </c>
      <c r="Q41" s="18">
        <v>0.172372081770896</v>
      </c>
    </row>
    <row r="42" spans="1:17" x14ac:dyDescent="0.35">
      <c r="A42" s="21" t="s">
        <v>38</v>
      </c>
      <c r="B42" s="21" t="s">
        <v>37</v>
      </c>
      <c r="C42" s="19">
        <v>9271</v>
      </c>
      <c r="D42" s="20"/>
      <c r="E42" s="19">
        <v>9271</v>
      </c>
      <c r="F42" s="18">
        <v>0.16719123756766999</v>
      </c>
      <c r="G42" s="19">
        <v>5</v>
      </c>
      <c r="H42" s="20"/>
      <c r="I42" s="19">
        <v>5</v>
      </c>
      <c r="J42" s="18">
        <v>-0.99054820415878997</v>
      </c>
      <c r="K42" s="20"/>
      <c r="L42" s="20"/>
      <c r="M42" s="19">
        <v>9276</v>
      </c>
      <c r="N42" s="18">
        <v>9.4900849858356895E-2</v>
      </c>
      <c r="O42" s="19">
        <v>149</v>
      </c>
      <c r="P42" s="19">
        <v>9425</v>
      </c>
      <c r="Q42" s="18">
        <v>0.112488196411709</v>
      </c>
    </row>
    <row r="43" spans="1:17" x14ac:dyDescent="0.35">
      <c r="A43" s="21" t="s">
        <v>36</v>
      </c>
      <c r="B43" s="21" t="s">
        <v>35</v>
      </c>
      <c r="C43" s="19">
        <v>7698</v>
      </c>
      <c r="D43" s="19">
        <v>22</v>
      </c>
      <c r="E43" s="19">
        <v>7720</v>
      </c>
      <c r="F43" s="18">
        <v>0.52328334648776598</v>
      </c>
      <c r="G43" s="20"/>
      <c r="H43" s="20"/>
      <c r="I43" s="20"/>
      <c r="J43" s="20"/>
      <c r="K43" s="20"/>
      <c r="L43" s="20"/>
      <c r="M43" s="19">
        <v>7720</v>
      </c>
      <c r="N43" s="18">
        <v>0.52328334648776598</v>
      </c>
      <c r="O43" s="19">
        <v>65</v>
      </c>
      <c r="P43" s="19">
        <v>7785</v>
      </c>
      <c r="Q43" s="18">
        <v>0.43159249724163301</v>
      </c>
    </row>
    <row r="44" spans="1:17" x14ac:dyDescent="0.35">
      <c r="A44" s="21" t="s">
        <v>34</v>
      </c>
      <c r="B44" s="21" t="s">
        <v>33</v>
      </c>
      <c r="C44" s="19">
        <v>820</v>
      </c>
      <c r="D44" s="20"/>
      <c r="E44" s="19">
        <v>820</v>
      </c>
      <c r="F44" s="18">
        <v>0.34868421052631599</v>
      </c>
      <c r="G44" s="20"/>
      <c r="H44" s="20"/>
      <c r="I44" s="20"/>
      <c r="J44" s="20"/>
      <c r="K44" s="20"/>
      <c r="L44" s="20"/>
      <c r="M44" s="19">
        <v>820</v>
      </c>
      <c r="N44" s="18">
        <v>0.34868421052631599</v>
      </c>
      <c r="O44" s="19">
        <v>0</v>
      </c>
      <c r="P44" s="19">
        <v>820</v>
      </c>
      <c r="Q44" s="18">
        <v>-0.247706422018349</v>
      </c>
    </row>
    <row r="45" spans="1:17" x14ac:dyDescent="0.35">
      <c r="A45" s="21" t="s">
        <v>32</v>
      </c>
      <c r="B45" s="21" t="s">
        <v>31</v>
      </c>
      <c r="C45" s="19">
        <v>127950</v>
      </c>
      <c r="D45" s="19">
        <v>31382</v>
      </c>
      <c r="E45" s="19">
        <v>159332</v>
      </c>
      <c r="F45" s="18">
        <v>3.7912345614675103E-2</v>
      </c>
      <c r="G45" s="19">
        <v>111357</v>
      </c>
      <c r="H45" s="19">
        <v>1414</v>
      </c>
      <c r="I45" s="19">
        <v>112771</v>
      </c>
      <c r="J45" s="18">
        <v>0.830995291443416</v>
      </c>
      <c r="K45" s="20"/>
      <c r="L45" s="20"/>
      <c r="M45" s="19">
        <v>272103</v>
      </c>
      <c r="N45" s="18">
        <v>0.26499521157404399</v>
      </c>
      <c r="O45" s="19">
        <v>6584</v>
      </c>
      <c r="P45" s="19">
        <v>278687</v>
      </c>
      <c r="Q45" s="18">
        <v>0.23290465004136399</v>
      </c>
    </row>
    <row r="46" spans="1:17" x14ac:dyDescent="0.35">
      <c r="A46" s="21" t="s">
        <v>30</v>
      </c>
      <c r="B46" s="21" t="s">
        <v>29</v>
      </c>
      <c r="C46" s="19">
        <v>201544</v>
      </c>
      <c r="D46" s="19">
        <v>31550</v>
      </c>
      <c r="E46" s="19">
        <v>233094</v>
      </c>
      <c r="F46" s="18">
        <v>3.1745469675374699E-2</v>
      </c>
      <c r="G46" s="19">
        <v>49579</v>
      </c>
      <c r="H46" s="19">
        <v>1424</v>
      </c>
      <c r="I46" s="19">
        <v>51003</v>
      </c>
      <c r="J46" s="18">
        <v>0.111539718862373</v>
      </c>
      <c r="K46" s="19">
        <v>0</v>
      </c>
      <c r="L46" s="20"/>
      <c r="M46" s="19">
        <v>284097</v>
      </c>
      <c r="N46" s="18">
        <v>4.5215906875098903E-2</v>
      </c>
      <c r="O46" s="19">
        <v>5244</v>
      </c>
      <c r="P46" s="19">
        <v>289341</v>
      </c>
      <c r="Q46" s="18">
        <v>4.3858952897714201E-2</v>
      </c>
    </row>
    <row r="47" spans="1:17" x14ac:dyDescent="0.35">
      <c r="A47" s="21" t="s">
        <v>28</v>
      </c>
      <c r="B47" s="21" t="s">
        <v>27</v>
      </c>
      <c r="C47" s="19">
        <v>3316</v>
      </c>
      <c r="D47" s="19">
        <v>2362</v>
      </c>
      <c r="E47" s="19">
        <v>5678</v>
      </c>
      <c r="F47" s="18">
        <v>0.352226720647773</v>
      </c>
      <c r="G47" s="20"/>
      <c r="H47" s="20"/>
      <c r="I47" s="20"/>
      <c r="J47" s="20"/>
      <c r="K47" s="20"/>
      <c r="L47" s="20"/>
      <c r="M47" s="19">
        <v>5678</v>
      </c>
      <c r="N47" s="18">
        <v>0.352226720647773</v>
      </c>
      <c r="O47" s="19">
        <v>574</v>
      </c>
      <c r="P47" s="19">
        <v>6252</v>
      </c>
      <c r="Q47" s="18">
        <v>-2.2342802425789998E-3</v>
      </c>
    </row>
    <row r="48" spans="1:17" x14ac:dyDescent="0.35">
      <c r="A48" s="21" t="s">
        <v>26</v>
      </c>
      <c r="B48" s="21" t="s">
        <v>25</v>
      </c>
      <c r="C48" s="19">
        <v>534</v>
      </c>
      <c r="D48" s="19">
        <v>4</v>
      </c>
      <c r="E48" s="19">
        <v>538</v>
      </c>
      <c r="F48" s="18">
        <v>0.25407925407925402</v>
      </c>
      <c r="G48" s="20"/>
      <c r="H48" s="20"/>
      <c r="I48" s="20"/>
      <c r="J48" s="20"/>
      <c r="K48" s="20"/>
      <c r="L48" s="20"/>
      <c r="M48" s="19">
        <v>538</v>
      </c>
      <c r="N48" s="18">
        <v>0.25407925407925402</v>
      </c>
      <c r="O48" s="19">
        <v>1661</v>
      </c>
      <c r="P48" s="19">
        <v>2199</v>
      </c>
      <c r="Q48" s="18">
        <v>0.71395167575993801</v>
      </c>
    </row>
    <row r="49" spans="1:17" x14ac:dyDescent="0.35">
      <c r="A49" s="21" t="s">
        <v>24</v>
      </c>
      <c r="B49" s="21" t="s">
        <v>23</v>
      </c>
      <c r="C49" s="19">
        <v>343</v>
      </c>
      <c r="D49" s="20"/>
      <c r="E49" s="19">
        <v>343</v>
      </c>
      <c r="F49" s="18">
        <v>-0.21330275229357801</v>
      </c>
      <c r="G49" s="20"/>
      <c r="H49" s="20"/>
      <c r="I49" s="20"/>
      <c r="J49" s="20"/>
      <c r="K49" s="20"/>
      <c r="L49" s="20"/>
      <c r="M49" s="19">
        <v>343</v>
      </c>
      <c r="N49" s="18">
        <v>-0.21330275229357801</v>
      </c>
      <c r="O49" s="19">
        <v>0</v>
      </c>
      <c r="P49" s="19">
        <v>343</v>
      </c>
      <c r="Q49" s="18">
        <v>-0.21330275229357801</v>
      </c>
    </row>
    <row r="50" spans="1:17" x14ac:dyDescent="0.35">
      <c r="A50" s="21" t="s">
        <v>22</v>
      </c>
      <c r="B50" s="21" t="s">
        <v>21</v>
      </c>
      <c r="C50" s="19">
        <v>11520</v>
      </c>
      <c r="D50" s="19">
        <v>24</v>
      </c>
      <c r="E50" s="19">
        <v>11544</v>
      </c>
      <c r="F50" s="18">
        <v>0.44970488509355799</v>
      </c>
      <c r="G50" s="20"/>
      <c r="H50" s="20"/>
      <c r="I50" s="20"/>
      <c r="J50" s="20"/>
      <c r="K50" s="20"/>
      <c r="L50" s="20"/>
      <c r="M50" s="19">
        <v>11544</v>
      </c>
      <c r="N50" s="18">
        <v>0.44970488509355799</v>
      </c>
      <c r="O50" s="19">
        <v>168</v>
      </c>
      <c r="P50" s="19">
        <v>11712</v>
      </c>
      <c r="Q50" s="18">
        <v>0.45004333292063903</v>
      </c>
    </row>
    <row r="51" spans="1:17" x14ac:dyDescent="0.35">
      <c r="A51" s="21" t="s">
        <v>20</v>
      </c>
      <c r="B51" s="21" t="s">
        <v>19</v>
      </c>
      <c r="C51" s="19">
        <v>51889</v>
      </c>
      <c r="D51" s="19">
        <v>386</v>
      </c>
      <c r="E51" s="19">
        <v>52275</v>
      </c>
      <c r="F51" s="18">
        <v>2.1115755752627301E-2</v>
      </c>
      <c r="G51" s="19">
        <v>12148</v>
      </c>
      <c r="H51" s="19">
        <v>56</v>
      </c>
      <c r="I51" s="19">
        <v>12204</v>
      </c>
      <c r="J51" s="18">
        <v>-0.227985829959514</v>
      </c>
      <c r="K51" s="20"/>
      <c r="L51" s="20"/>
      <c r="M51" s="19">
        <v>64479</v>
      </c>
      <c r="N51" s="18">
        <v>-3.7655592370377002E-2</v>
      </c>
      <c r="O51" s="19">
        <v>748</v>
      </c>
      <c r="P51" s="19">
        <v>65227</v>
      </c>
      <c r="Q51" s="18">
        <v>-2.65062758383953E-2</v>
      </c>
    </row>
    <row r="52" spans="1:17" ht="0" hidden="1" customHeight="1" x14ac:dyDescent="0.3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10.02.2025 09:15:52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24C36-C161-4D01-A964-742C415BD932}">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P24" sqref="P24"/>
    </sheetView>
  </sheetViews>
  <sheetFormatPr baseColWidth="10"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58" t="s">
        <v>164</v>
      </c>
      <c r="B2" s="59"/>
      <c r="C2" s="59"/>
      <c r="D2" s="59"/>
      <c r="E2" s="59"/>
      <c r="F2" s="59"/>
      <c r="G2" s="59"/>
      <c r="H2" s="59"/>
      <c r="I2" s="59"/>
      <c r="J2" s="59"/>
      <c r="K2" s="59"/>
      <c r="L2" s="59"/>
      <c r="M2" s="59"/>
    </row>
    <row r="3" spans="1:13" ht="14.25" customHeight="1" x14ac:dyDescent="0.35"/>
    <row r="4" spans="1:13" x14ac:dyDescent="0.35">
      <c r="A4" s="48" t="s">
        <v>1</v>
      </c>
      <c r="B4" s="48" t="s">
        <v>1</v>
      </c>
      <c r="C4" s="80" t="s">
        <v>163</v>
      </c>
      <c r="D4" s="81"/>
      <c r="E4" s="81"/>
      <c r="F4" s="81"/>
      <c r="G4" s="81"/>
      <c r="H4" s="81"/>
      <c r="I4" s="81"/>
      <c r="J4" s="68" t="s">
        <v>1</v>
      </c>
      <c r="K4" s="69"/>
      <c r="L4" s="68" t="s">
        <v>1</v>
      </c>
      <c r="M4" s="69"/>
    </row>
    <row r="5" spans="1:13" x14ac:dyDescent="0.35">
      <c r="A5" s="34" t="s">
        <v>1</v>
      </c>
      <c r="B5" s="34" t="s">
        <v>1</v>
      </c>
      <c r="C5" s="82" t="s">
        <v>8</v>
      </c>
      <c r="D5" s="81"/>
      <c r="E5" s="83" t="s">
        <v>11</v>
      </c>
      <c r="F5" s="69"/>
      <c r="G5" s="33" t="s">
        <v>12</v>
      </c>
      <c r="H5" s="72" t="s">
        <v>162</v>
      </c>
      <c r="I5" s="73"/>
      <c r="J5" s="76" t="s">
        <v>161</v>
      </c>
      <c r="K5" s="77"/>
      <c r="L5" s="76" t="s">
        <v>160</v>
      </c>
      <c r="M5" s="77"/>
    </row>
    <row r="6" spans="1:13" x14ac:dyDescent="0.3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3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35">
      <c r="A8" s="21" t="s">
        <v>159</v>
      </c>
      <c r="B8" s="21" t="s">
        <v>103</v>
      </c>
      <c r="C8" s="19">
        <v>498</v>
      </c>
      <c r="D8" s="18">
        <v>5.0632911392405097E-2</v>
      </c>
      <c r="E8" s="19">
        <v>1</v>
      </c>
      <c r="F8" s="18">
        <v>-0.9</v>
      </c>
      <c r="G8" s="19">
        <v>2</v>
      </c>
      <c r="H8" s="19">
        <v>501</v>
      </c>
      <c r="I8" s="18">
        <v>3.5123966942148803E-2</v>
      </c>
      <c r="J8" s="19">
        <v>254</v>
      </c>
      <c r="K8" s="18">
        <v>-1.5503875968992199E-2</v>
      </c>
      <c r="L8" s="19">
        <v>755</v>
      </c>
      <c r="M8" s="18">
        <v>1.7520215633423201E-2</v>
      </c>
    </row>
    <row r="9" spans="1:13" x14ac:dyDescent="0.35">
      <c r="A9" s="21" t="s">
        <v>158</v>
      </c>
      <c r="B9" s="21" t="s">
        <v>101</v>
      </c>
      <c r="C9" s="19">
        <v>263</v>
      </c>
      <c r="D9" s="18">
        <v>0.148471615720524</v>
      </c>
      <c r="E9" s="20"/>
      <c r="F9" s="20"/>
      <c r="G9" s="20"/>
      <c r="H9" s="19">
        <v>263</v>
      </c>
      <c r="I9" s="18">
        <v>0.148471615720524</v>
      </c>
      <c r="J9" s="19">
        <v>11</v>
      </c>
      <c r="K9" s="18">
        <v>0.375</v>
      </c>
      <c r="L9" s="19">
        <v>274</v>
      </c>
      <c r="M9" s="18">
        <v>0.15611814345991601</v>
      </c>
    </row>
    <row r="10" spans="1:13" x14ac:dyDescent="0.35">
      <c r="A10" s="21" t="s">
        <v>157</v>
      </c>
      <c r="B10" s="21" t="s">
        <v>99</v>
      </c>
      <c r="C10" s="19">
        <v>158</v>
      </c>
      <c r="D10" s="18">
        <v>8.2191780821917804E-2</v>
      </c>
      <c r="E10" s="19">
        <v>8</v>
      </c>
      <c r="F10" s="18">
        <v>-0.63636363636363602</v>
      </c>
      <c r="G10" s="20"/>
      <c r="H10" s="19">
        <v>166</v>
      </c>
      <c r="I10" s="18">
        <v>-1.1904761904761901E-2</v>
      </c>
      <c r="J10" s="19">
        <v>341</v>
      </c>
      <c r="K10" s="18">
        <v>1.7063492063492101</v>
      </c>
      <c r="L10" s="19">
        <v>507</v>
      </c>
      <c r="M10" s="18">
        <v>0.72448979591836704</v>
      </c>
    </row>
    <row r="11" spans="1:13" x14ac:dyDescent="0.35">
      <c r="A11" s="21" t="s">
        <v>156</v>
      </c>
      <c r="B11" s="21" t="s">
        <v>97</v>
      </c>
      <c r="C11" s="19">
        <v>3961</v>
      </c>
      <c r="D11" s="18">
        <v>-5.0238633509168597E-3</v>
      </c>
      <c r="E11" s="19">
        <v>1257</v>
      </c>
      <c r="F11" s="18">
        <v>-2.4068322981366502E-2</v>
      </c>
      <c r="G11" s="19">
        <v>997</v>
      </c>
      <c r="H11" s="19">
        <v>6215</v>
      </c>
      <c r="I11" s="18">
        <v>2.0693053046477301E-2</v>
      </c>
      <c r="J11" s="19">
        <v>444</v>
      </c>
      <c r="K11" s="18">
        <v>-0.27450980392156898</v>
      </c>
      <c r="L11" s="19">
        <v>6659</v>
      </c>
      <c r="M11" s="18">
        <v>-6.2677212356364699E-3</v>
      </c>
    </row>
    <row r="12" spans="1:13" x14ac:dyDescent="0.35">
      <c r="A12" s="21" t="s">
        <v>155</v>
      </c>
      <c r="B12" s="21" t="s">
        <v>95</v>
      </c>
      <c r="C12" s="19">
        <v>140</v>
      </c>
      <c r="D12" s="18">
        <v>0.27272727272727298</v>
      </c>
      <c r="E12" s="20"/>
      <c r="F12" s="20"/>
      <c r="G12" s="20"/>
      <c r="H12" s="19">
        <v>140</v>
      </c>
      <c r="I12" s="18">
        <v>0.27272727272727298</v>
      </c>
      <c r="J12" s="19">
        <v>4</v>
      </c>
      <c r="K12" s="18">
        <v>-0.33333333333333298</v>
      </c>
      <c r="L12" s="19">
        <v>144</v>
      </c>
      <c r="M12" s="18">
        <v>0.24137931034482801</v>
      </c>
    </row>
    <row r="13" spans="1:13" x14ac:dyDescent="0.35">
      <c r="A13" s="21" t="s">
        <v>154</v>
      </c>
      <c r="B13" s="21" t="s">
        <v>93</v>
      </c>
      <c r="C13" s="19">
        <v>2747</v>
      </c>
      <c r="D13" s="18">
        <v>9.8799999999999999E-2</v>
      </c>
      <c r="E13" s="19">
        <v>35</v>
      </c>
      <c r="F13" s="18">
        <v>0.52173913043478304</v>
      </c>
      <c r="G13" s="20"/>
      <c r="H13" s="19">
        <v>2782</v>
      </c>
      <c r="I13" s="18">
        <v>0.10265556876734</v>
      </c>
      <c r="J13" s="19">
        <v>450</v>
      </c>
      <c r="K13" s="18">
        <v>0.28939828080229202</v>
      </c>
      <c r="L13" s="19">
        <v>3232</v>
      </c>
      <c r="M13" s="18">
        <v>0.125348189415042</v>
      </c>
    </row>
    <row r="14" spans="1:13" x14ac:dyDescent="0.35">
      <c r="A14" s="21" t="s">
        <v>153</v>
      </c>
      <c r="B14" s="21" t="s">
        <v>91</v>
      </c>
      <c r="C14" s="19">
        <v>295</v>
      </c>
      <c r="D14" s="18">
        <v>1.72413793103448E-2</v>
      </c>
      <c r="E14" s="20"/>
      <c r="F14" s="20"/>
      <c r="G14" s="19">
        <v>182</v>
      </c>
      <c r="H14" s="19">
        <v>477</v>
      </c>
      <c r="I14" s="18">
        <v>0.24869109947644</v>
      </c>
      <c r="J14" s="19">
        <v>121</v>
      </c>
      <c r="K14" s="18">
        <v>-0.25308641975308599</v>
      </c>
      <c r="L14" s="19">
        <v>598</v>
      </c>
      <c r="M14" s="18">
        <v>9.9264705882352894E-2</v>
      </c>
    </row>
    <row r="15" spans="1:13" x14ac:dyDescent="0.35">
      <c r="A15" s="21" t="s">
        <v>152</v>
      </c>
      <c r="B15" s="21" t="s">
        <v>89</v>
      </c>
      <c r="C15" s="19">
        <v>142</v>
      </c>
      <c r="D15" s="18">
        <v>-0.13939393939393899</v>
      </c>
      <c r="E15" s="20"/>
      <c r="F15" s="20"/>
      <c r="G15" s="20"/>
      <c r="H15" s="19">
        <v>142</v>
      </c>
      <c r="I15" s="18">
        <v>-0.13939393939393899</v>
      </c>
      <c r="J15" s="19">
        <v>18</v>
      </c>
      <c r="K15" s="18">
        <v>0.8</v>
      </c>
      <c r="L15" s="19">
        <v>160</v>
      </c>
      <c r="M15" s="18">
        <v>-8.5714285714285701E-2</v>
      </c>
    </row>
    <row r="16" spans="1:13" x14ac:dyDescent="0.35">
      <c r="A16" s="21" t="s">
        <v>151</v>
      </c>
      <c r="B16" s="21" t="s">
        <v>87</v>
      </c>
      <c r="C16" s="19">
        <v>432</v>
      </c>
      <c r="D16" s="18">
        <v>8.2706766917293201E-2</v>
      </c>
      <c r="E16" s="19">
        <v>1</v>
      </c>
      <c r="F16" s="18">
        <v>-0.75</v>
      </c>
      <c r="G16" s="19">
        <v>167</v>
      </c>
      <c r="H16" s="19">
        <v>600</v>
      </c>
      <c r="I16" s="18">
        <v>3.6269430051813503E-2</v>
      </c>
      <c r="J16" s="19">
        <v>41</v>
      </c>
      <c r="K16" s="18">
        <v>-0.53409090909090895</v>
      </c>
      <c r="L16" s="19">
        <v>641</v>
      </c>
      <c r="M16" s="18">
        <v>-3.8980509745127401E-2</v>
      </c>
    </row>
    <row r="17" spans="1:13" x14ac:dyDescent="0.35">
      <c r="A17" s="21" t="s">
        <v>150</v>
      </c>
      <c r="B17" s="21" t="s">
        <v>85</v>
      </c>
      <c r="C17" s="19">
        <v>264</v>
      </c>
      <c r="D17" s="18">
        <v>3.125E-2</v>
      </c>
      <c r="E17" s="20"/>
      <c r="F17" s="20"/>
      <c r="G17" s="20"/>
      <c r="H17" s="19">
        <v>264</v>
      </c>
      <c r="I17" s="18">
        <v>3.125E-2</v>
      </c>
      <c r="J17" s="19">
        <v>86</v>
      </c>
      <c r="K17" s="18">
        <v>0.30303030303030298</v>
      </c>
      <c r="L17" s="19">
        <v>350</v>
      </c>
      <c r="M17" s="18">
        <v>8.6956521739130405E-2</v>
      </c>
    </row>
    <row r="18" spans="1:13" x14ac:dyDescent="0.35">
      <c r="A18" s="21" t="s">
        <v>149</v>
      </c>
      <c r="B18" s="21" t="s">
        <v>83</v>
      </c>
      <c r="C18" s="19">
        <v>663</v>
      </c>
      <c r="D18" s="18">
        <v>0.27255278310940501</v>
      </c>
      <c r="E18" s="20"/>
      <c r="F18" s="20"/>
      <c r="G18" s="19">
        <v>198</v>
      </c>
      <c r="H18" s="19">
        <v>861</v>
      </c>
      <c r="I18" s="18">
        <v>0.556962025316456</v>
      </c>
      <c r="J18" s="19">
        <v>175</v>
      </c>
      <c r="K18" s="18">
        <v>-0.111675126903553</v>
      </c>
      <c r="L18" s="19">
        <v>1036</v>
      </c>
      <c r="M18" s="18">
        <v>0.38133333333333302</v>
      </c>
    </row>
    <row r="19" spans="1:13" x14ac:dyDescent="0.35">
      <c r="A19" s="21" t="s">
        <v>148</v>
      </c>
      <c r="B19" s="21" t="s">
        <v>81</v>
      </c>
      <c r="C19" s="19">
        <v>574</v>
      </c>
      <c r="D19" s="18">
        <v>-0.116923076923077</v>
      </c>
      <c r="E19" s="19">
        <v>28</v>
      </c>
      <c r="F19" s="18">
        <v>0.75</v>
      </c>
      <c r="G19" s="20"/>
      <c r="H19" s="19">
        <v>602</v>
      </c>
      <c r="I19" s="18">
        <v>-9.6096096096096095E-2</v>
      </c>
      <c r="J19" s="19">
        <v>117</v>
      </c>
      <c r="K19" s="18">
        <v>0.39285714285714302</v>
      </c>
      <c r="L19" s="19">
        <v>719</v>
      </c>
      <c r="M19" s="18">
        <v>-4.1333333333333298E-2</v>
      </c>
    </row>
    <row r="20" spans="1:13" x14ac:dyDescent="0.35">
      <c r="A20" s="21" t="s">
        <v>147</v>
      </c>
      <c r="B20" s="21" t="s">
        <v>79</v>
      </c>
      <c r="C20" s="19">
        <v>94</v>
      </c>
      <c r="D20" s="18">
        <v>-0.27131782945736399</v>
      </c>
      <c r="E20" s="20"/>
      <c r="F20" s="20"/>
      <c r="G20" s="20"/>
      <c r="H20" s="19">
        <v>94</v>
      </c>
      <c r="I20" s="18">
        <v>-0.27131782945736399</v>
      </c>
      <c r="J20" s="19">
        <v>7</v>
      </c>
      <c r="K20" s="20"/>
      <c r="L20" s="19">
        <v>101</v>
      </c>
      <c r="M20" s="18">
        <v>-0.217054263565891</v>
      </c>
    </row>
    <row r="21" spans="1:13" x14ac:dyDescent="0.35">
      <c r="A21" s="21" t="s">
        <v>146</v>
      </c>
      <c r="B21" s="21" t="s">
        <v>77</v>
      </c>
      <c r="C21" s="19">
        <v>126</v>
      </c>
      <c r="D21" s="18">
        <v>5.8823529411764698E-2</v>
      </c>
      <c r="E21" s="20"/>
      <c r="F21" s="20"/>
      <c r="G21" s="20"/>
      <c r="H21" s="19">
        <v>126</v>
      </c>
      <c r="I21" s="18">
        <v>5.8823529411764698E-2</v>
      </c>
      <c r="J21" s="19">
        <v>14</v>
      </c>
      <c r="K21" s="18">
        <v>0</v>
      </c>
      <c r="L21" s="19">
        <v>140</v>
      </c>
      <c r="M21" s="18">
        <v>5.2631578947368397E-2</v>
      </c>
    </row>
    <row r="22" spans="1:13" x14ac:dyDescent="0.35">
      <c r="A22" s="21" t="s">
        <v>145</v>
      </c>
      <c r="B22" s="21" t="s">
        <v>75</v>
      </c>
      <c r="C22" s="19">
        <v>446</v>
      </c>
      <c r="D22" s="18">
        <v>8.7804878048780496E-2</v>
      </c>
      <c r="E22" s="20"/>
      <c r="F22" s="18">
        <v>-1</v>
      </c>
      <c r="G22" s="20"/>
      <c r="H22" s="19">
        <v>446</v>
      </c>
      <c r="I22" s="18">
        <v>8.5158150851581502E-2</v>
      </c>
      <c r="J22" s="19">
        <v>135</v>
      </c>
      <c r="K22" s="18">
        <v>7.1428571428571397E-2</v>
      </c>
      <c r="L22" s="19">
        <v>581</v>
      </c>
      <c r="M22" s="18">
        <v>8.1936685288640607E-2</v>
      </c>
    </row>
    <row r="23" spans="1:13" x14ac:dyDescent="0.35">
      <c r="A23" s="21" t="s">
        <v>144</v>
      </c>
      <c r="B23" s="21" t="s">
        <v>73</v>
      </c>
      <c r="C23" s="19">
        <v>507</v>
      </c>
      <c r="D23" s="18">
        <v>-4.5197740112994399E-2</v>
      </c>
      <c r="E23" s="19">
        <v>185</v>
      </c>
      <c r="F23" s="18">
        <v>-0.22916666666666699</v>
      </c>
      <c r="G23" s="20"/>
      <c r="H23" s="19">
        <v>692</v>
      </c>
      <c r="I23" s="18">
        <v>-0.102464332036316</v>
      </c>
      <c r="J23" s="19">
        <v>295</v>
      </c>
      <c r="K23" s="18">
        <v>-0.27339901477832501</v>
      </c>
      <c r="L23" s="19">
        <v>987</v>
      </c>
      <c r="M23" s="18">
        <v>-0.16142735768904001</v>
      </c>
    </row>
    <row r="24" spans="1:13" x14ac:dyDescent="0.35">
      <c r="A24" s="21" t="s">
        <v>143</v>
      </c>
      <c r="B24" s="21" t="s">
        <v>71</v>
      </c>
      <c r="C24" s="19">
        <v>321</v>
      </c>
      <c r="D24" s="18">
        <v>0.20676691729323299</v>
      </c>
      <c r="E24" s="19">
        <v>10</v>
      </c>
      <c r="F24" s="18">
        <v>4</v>
      </c>
      <c r="G24" s="19">
        <v>402</v>
      </c>
      <c r="H24" s="19">
        <v>733</v>
      </c>
      <c r="I24" s="18">
        <v>0.197712418300654</v>
      </c>
      <c r="J24" s="19">
        <v>43</v>
      </c>
      <c r="K24" s="18">
        <v>-0.30645161290322598</v>
      </c>
      <c r="L24" s="19">
        <v>776</v>
      </c>
      <c r="M24" s="18">
        <v>0.1513353115727</v>
      </c>
    </row>
    <row r="25" spans="1:13" x14ac:dyDescent="0.35">
      <c r="A25" s="21" t="s">
        <v>142</v>
      </c>
      <c r="B25" s="21" t="s">
        <v>69</v>
      </c>
      <c r="C25" s="19">
        <v>228</v>
      </c>
      <c r="D25" s="18">
        <v>0.56164383561643805</v>
      </c>
      <c r="E25" s="19">
        <v>2</v>
      </c>
      <c r="F25" s="20"/>
      <c r="G25" s="20"/>
      <c r="H25" s="19">
        <v>230</v>
      </c>
      <c r="I25" s="18">
        <v>0.57534246575342496</v>
      </c>
      <c r="J25" s="19">
        <v>29</v>
      </c>
      <c r="K25" s="18">
        <v>0.45</v>
      </c>
      <c r="L25" s="19">
        <v>259</v>
      </c>
      <c r="M25" s="18">
        <v>0.56024096385542199</v>
      </c>
    </row>
    <row r="26" spans="1:13" x14ac:dyDescent="0.35">
      <c r="A26" s="21" t="s">
        <v>141</v>
      </c>
      <c r="B26" s="21" t="s">
        <v>67</v>
      </c>
      <c r="C26" s="19">
        <v>398</v>
      </c>
      <c r="D26" s="18">
        <v>0.160349854227405</v>
      </c>
      <c r="E26" s="20"/>
      <c r="F26" s="20"/>
      <c r="G26" s="20"/>
      <c r="H26" s="19">
        <v>398</v>
      </c>
      <c r="I26" s="18">
        <v>0.160349854227405</v>
      </c>
      <c r="J26" s="19">
        <v>60</v>
      </c>
      <c r="K26" s="18">
        <v>-0.13043478260869601</v>
      </c>
      <c r="L26" s="19">
        <v>458</v>
      </c>
      <c r="M26" s="18">
        <v>0.111650485436893</v>
      </c>
    </row>
    <row r="27" spans="1:13" x14ac:dyDescent="0.35">
      <c r="A27" s="21" t="s">
        <v>140</v>
      </c>
      <c r="B27" s="21" t="s">
        <v>65</v>
      </c>
      <c r="C27" s="19">
        <v>140</v>
      </c>
      <c r="D27" s="18">
        <v>-0.10828025477707</v>
      </c>
      <c r="E27" s="20"/>
      <c r="F27" s="20"/>
      <c r="G27" s="20"/>
      <c r="H27" s="19">
        <v>140</v>
      </c>
      <c r="I27" s="18">
        <v>-0.10828025477707</v>
      </c>
      <c r="J27" s="19">
        <v>35</v>
      </c>
      <c r="K27" s="18">
        <v>0.20689655172413801</v>
      </c>
      <c r="L27" s="19">
        <v>175</v>
      </c>
      <c r="M27" s="18">
        <v>-5.9139784946236597E-2</v>
      </c>
    </row>
    <row r="28" spans="1:13" x14ac:dyDescent="0.35">
      <c r="A28" s="21" t="s">
        <v>139</v>
      </c>
      <c r="B28" s="21" t="s">
        <v>63</v>
      </c>
      <c r="C28" s="19">
        <v>342</v>
      </c>
      <c r="D28" s="18">
        <v>1.4836795252225501E-2</v>
      </c>
      <c r="E28" s="20"/>
      <c r="F28" s="20"/>
      <c r="G28" s="20"/>
      <c r="H28" s="19">
        <v>342</v>
      </c>
      <c r="I28" s="18">
        <v>1.4836795252225501E-2</v>
      </c>
      <c r="J28" s="19">
        <v>68</v>
      </c>
      <c r="K28" s="18">
        <v>4.6153846153846198E-2</v>
      </c>
      <c r="L28" s="19">
        <v>410</v>
      </c>
      <c r="M28" s="18">
        <v>1.99004975124378E-2</v>
      </c>
    </row>
    <row r="29" spans="1:13" x14ac:dyDescent="0.35">
      <c r="A29" s="21" t="s">
        <v>138</v>
      </c>
      <c r="B29" s="21" t="s">
        <v>61</v>
      </c>
      <c r="C29" s="19">
        <v>294</v>
      </c>
      <c r="D29" s="18">
        <v>-0.15759312320916899</v>
      </c>
      <c r="E29" s="19">
        <v>2</v>
      </c>
      <c r="F29" s="18">
        <v>-0.8</v>
      </c>
      <c r="G29" s="19">
        <v>2</v>
      </c>
      <c r="H29" s="19">
        <v>298</v>
      </c>
      <c r="I29" s="18">
        <v>-0.172222222222222</v>
      </c>
      <c r="J29" s="19">
        <v>49</v>
      </c>
      <c r="K29" s="18">
        <v>0.75</v>
      </c>
      <c r="L29" s="19">
        <v>347</v>
      </c>
      <c r="M29" s="18">
        <v>-0.105670103092784</v>
      </c>
    </row>
    <row r="30" spans="1:13" x14ac:dyDescent="0.35">
      <c r="A30" s="21" t="s">
        <v>137</v>
      </c>
      <c r="B30" s="21" t="s">
        <v>59</v>
      </c>
      <c r="C30" s="19">
        <v>246</v>
      </c>
      <c r="D30" s="18">
        <v>-0.108695652173913</v>
      </c>
      <c r="E30" s="20"/>
      <c r="F30" s="20"/>
      <c r="G30" s="20"/>
      <c r="H30" s="19">
        <v>246</v>
      </c>
      <c r="I30" s="18">
        <v>-0.108695652173913</v>
      </c>
      <c r="J30" s="19">
        <v>39</v>
      </c>
      <c r="K30" s="18">
        <v>0.18181818181818199</v>
      </c>
      <c r="L30" s="19">
        <v>285</v>
      </c>
      <c r="M30" s="18">
        <v>-7.7669902912621394E-2</v>
      </c>
    </row>
    <row r="31" spans="1:13" x14ac:dyDescent="0.35">
      <c r="A31" s="21" t="s">
        <v>136</v>
      </c>
      <c r="B31" s="21" t="s">
        <v>57</v>
      </c>
      <c r="C31" s="19">
        <v>147</v>
      </c>
      <c r="D31" s="18">
        <v>0.105263157894737</v>
      </c>
      <c r="E31" s="20"/>
      <c r="F31" s="20"/>
      <c r="G31" s="20"/>
      <c r="H31" s="19">
        <v>147</v>
      </c>
      <c r="I31" s="18">
        <v>0.105263157894737</v>
      </c>
      <c r="J31" s="19">
        <v>31</v>
      </c>
      <c r="K31" s="18">
        <v>9.3333333333333304</v>
      </c>
      <c r="L31" s="19">
        <v>178</v>
      </c>
      <c r="M31" s="18">
        <v>0.308823529411765</v>
      </c>
    </row>
    <row r="32" spans="1:13" x14ac:dyDescent="0.35">
      <c r="A32" s="21" t="s">
        <v>135</v>
      </c>
      <c r="B32" s="21" t="s">
        <v>55</v>
      </c>
      <c r="C32" s="19">
        <v>7430</v>
      </c>
      <c r="D32" s="18">
        <v>7.1377072819033896E-2</v>
      </c>
      <c r="E32" s="19">
        <v>7596</v>
      </c>
      <c r="F32" s="18">
        <v>7.2881355932203407E-2</v>
      </c>
      <c r="G32" s="20"/>
      <c r="H32" s="19">
        <v>15026</v>
      </c>
      <c r="I32" s="18">
        <v>7.2136996075633203E-2</v>
      </c>
      <c r="J32" s="19">
        <v>483</v>
      </c>
      <c r="K32" s="18">
        <v>-0.11861313868613101</v>
      </c>
      <c r="L32" s="19">
        <v>15509</v>
      </c>
      <c r="M32" s="18">
        <v>6.4959143033715597E-2</v>
      </c>
    </row>
    <row r="33" spans="1:13" x14ac:dyDescent="0.35">
      <c r="A33" s="21" t="s">
        <v>134</v>
      </c>
      <c r="B33" s="21" t="s">
        <v>53</v>
      </c>
      <c r="C33" s="19">
        <v>105</v>
      </c>
      <c r="D33" s="18">
        <v>9.6153846153846194E-3</v>
      </c>
      <c r="E33" s="20"/>
      <c r="F33" s="20"/>
      <c r="G33" s="20"/>
      <c r="H33" s="19">
        <v>105</v>
      </c>
      <c r="I33" s="18">
        <v>9.6153846153846194E-3</v>
      </c>
      <c r="J33" s="19">
        <v>4</v>
      </c>
      <c r="K33" s="18">
        <v>1</v>
      </c>
      <c r="L33" s="19">
        <v>109</v>
      </c>
      <c r="M33" s="18">
        <v>2.83018867924528E-2</v>
      </c>
    </row>
    <row r="34" spans="1:13" x14ac:dyDescent="0.35">
      <c r="A34" s="21" t="s">
        <v>133</v>
      </c>
      <c r="B34" s="21" t="s">
        <v>51</v>
      </c>
      <c r="C34" s="19">
        <v>195</v>
      </c>
      <c r="D34" s="18">
        <v>0.41304347826087001</v>
      </c>
      <c r="E34" s="20"/>
      <c r="F34" s="20"/>
      <c r="G34" s="20"/>
      <c r="H34" s="19">
        <v>195</v>
      </c>
      <c r="I34" s="18">
        <v>0.41304347826087001</v>
      </c>
      <c r="J34" s="19">
        <v>25</v>
      </c>
      <c r="K34" s="18">
        <v>0.5625</v>
      </c>
      <c r="L34" s="19">
        <v>220</v>
      </c>
      <c r="M34" s="18">
        <v>0.42857142857142899</v>
      </c>
    </row>
    <row r="35" spans="1:13" x14ac:dyDescent="0.35">
      <c r="A35" s="21" t="s">
        <v>132</v>
      </c>
      <c r="B35" s="21" t="s">
        <v>49</v>
      </c>
      <c r="C35" s="19">
        <v>88</v>
      </c>
      <c r="D35" s="18">
        <v>-6.3829787234042507E-2</v>
      </c>
      <c r="E35" s="20"/>
      <c r="F35" s="20"/>
      <c r="G35" s="20"/>
      <c r="H35" s="19">
        <v>88</v>
      </c>
      <c r="I35" s="18">
        <v>-6.3829787234042507E-2</v>
      </c>
      <c r="J35" s="19">
        <v>10</v>
      </c>
      <c r="K35" s="20"/>
      <c r="L35" s="19">
        <v>98</v>
      </c>
      <c r="M35" s="18">
        <v>4.2553191489361701E-2</v>
      </c>
    </row>
    <row r="36" spans="1:13" x14ac:dyDescent="0.35">
      <c r="A36" s="21" t="s">
        <v>131</v>
      </c>
      <c r="B36" s="21" t="s">
        <v>47</v>
      </c>
      <c r="C36" s="19">
        <v>181</v>
      </c>
      <c r="D36" s="18">
        <v>-8.5858585858585898E-2</v>
      </c>
      <c r="E36" s="20"/>
      <c r="F36" s="18">
        <v>-1</v>
      </c>
      <c r="G36" s="20"/>
      <c r="H36" s="19">
        <v>181</v>
      </c>
      <c r="I36" s="18">
        <v>-9.0452261306532694E-2</v>
      </c>
      <c r="J36" s="19">
        <v>33</v>
      </c>
      <c r="K36" s="18">
        <v>0.22222222222222199</v>
      </c>
      <c r="L36" s="19">
        <v>214</v>
      </c>
      <c r="M36" s="18">
        <v>-5.3097345132743397E-2</v>
      </c>
    </row>
    <row r="37" spans="1:13" x14ac:dyDescent="0.35">
      <c r="A37" s="21" t="s">
        <v>130</v>
      </c>
      <c r="B37" s="21" t="s">
        <v>45</v>
      </c>
      <c r="C37" s="19">
        <v>269</v>
      </c>
      <c r="D37" s="18">
        <v>0.33830845771144302</v>
      </c>
      <c r="E37" s="20"/>
      <c r="F37" s="20"/>
      <c r="G37" s="19">
        <v>2</v>
      </c>
      <c r="H37" s="19">
        <v>271</v>
      </c>
      <c r="I37" s="18">
        <v>0.334975369458128</v>
      </c>
      <c r="J37" s="19">
        <v>72</v>
      </c>
      <c r="K37" s="18">
        <v>0.18032786885245899</v>
      </c>
      <c r="L37" s="19">
        <v>343</v>
      </c>
      <c r="M37" s="18">
        <v>0.29924242424242398</v>
      </c>
    </row>
    <row r="38" spans="1:13" x14ac:dyDescent="0.35">
      <c r="A38" s="21" t="s">
        <v>129</v>
      </c>
      <c r="B38" s="21" t="s">
        <v>43</v>
      </c>
      <c r="C38" s="19">
        <v>440</v>
      </c>
      <c r="D38" s="18">
        <v>6.7961165048543701E-2</v>
      </c>
      <c r="E38" s="20"/>
      <c r="F38" s="20"/>
      <c r="G38" s="20"/>
      <c r="H38" s="19">
        <v>440</v>
      </c>
      <c r="I38" s="18">
        <v>6.7961165048543701E-2</v>
      </c>
      <c r="J38" s="19">
        <v>8</v>
      </c>
      <c r="K38" s="18">
        <v>-0.6</v>
      </c>
      <c r="L38" s="19">
        <v>448</v>
      </c>
      <c r="M38" s="18">
        <v>3.7037037037037E-2</v>
      </c>
    </row>
    <row r="39" spans="1:13" x14ac:dyDescent="0.35">
      <c r="A39" s="21" t="s">
        <v>128</v>
      </c>
      <c r="B39" s="21" t="s">
        <v>41</v>
      </c>
      <c r="C39" s="19">
        <v>1945</v>
      </c>
      <c r="D39" s="18">
        <v>6.6337719298245598E-2</v>
      </c>
      <c r="E39" s="19">
        <v>1032</v>
      </c>
      <c r="F39" s="18">
        <v>-0.104943625325239</v>
      </c>
      <c r="G39" s="19">
        <v>1095</v>
      </c>
      <c r="H39" s="19">
        <v>4072</v>
      </c>
      <c r="I39" s="18">
        <v>-1.9267822736030799E-2</v>
      </c>
      <c r="J39" s="19">
        <v>563</v>
      </c>
      <c r="K39" s="18">
        <v>-0.107765451664025</v>
      </c>
      <c r="L39" s="19">
        <v>4635</v>
      </c>
      <c r="M39" s="18">
        <v>-3.09429228517667E-2</v>
      </c>
    </row>
    <row r="40" spans="1:13" x14ac:dyDescent="0.35">
      <c r="A40" s="21" t="s">
        <v>127</v>
      </c>
      <c r="B40" s="21" t="s">
        <v>39</v>
      </c>
      <c r="C40" s="19">
        <v>372</v>
      </c>
      <c r="D40" s="18">
        <v>4.49438202247191E-2</v>
      </c>
      <c r="E40" s="20"/>
      <c r="F40" s="20"/>
      <c r="G40" s="20"/>
      <c r="H40" s="19">
        <v>372</v>
      </c>
      <c r="I40" s="18">
        <v>4.49438202247191E-2</v>
      </c>
      <c r="J40" s="19">
        <v>96</v>
      </c>
      <c r="K40" s="18">
        <v>0.18518518518518501</v>
      </c>
      <c r="L40" s="19">
        <v>468</v>
      </c>
      <c r="M40" s="18">
        <v>7.0938215102974794E-2</v>
      </c>
    </row>
    <row r="41" spans="1:13" x14ac:dyDescent="0.35">
      <c r="A41" s="21" t="s">
        <v>126</v>
      </c>
      <c r="B41" s="21" t="s">
        <v>37</v>
      </c>
      <c r="C41" s="19">
        <v>113</v>
      </c>
      <c r="D41" s="18">
        <v>1.8018018018018001E-2</v>
      </c>
      <c r="E41" s="19">
        <v>5</v>
      </c>
      <c r="F41" s="18">
        <v>-0.16666666666666699</v>
      </c>
      <c r="G41" s="20"/>
      <c r="H41" s="19">
        <v>118</v>
      </c>
      <c r="I41" s="18">
        <v>8.5470085470085496E-3</v>
      </c>
      <c r="J41" s="19">
        <v>109</v>
      </c>
      <c r="K41" s="18">
        <v>0.224719101123596</v>
      </c>
      <c r="L41" s="19">
        <v>227</v>
      </c>
      <c r="M41" s="18">
        <v>0.101941747572816</v>
      </c>
    </row>
    <row r="42" spans="1:13" x14ac:dyDescent="0.35">
      <c r="A42" s="21" t="s">
        <v>125</v>
      </c>
      <c r="B42" s="21" t="s">
        <v>35</v>
      </c>
      <c r="C42" s="19">
        <v>312</v>
      </c>
      <c r="D42" s="18">
        <v>-8.5043988269794701E-2</v>
      </c>
      <c r="E42" s="20"/>
      <c r="F42" s="20"/>
      <c r="G42" s="20"/>
      <c r="H42" s="19">
        <v>312</v>
      </c>
      <c r="I42" s="18">
        <v>-8.5043988269794701E-2</v>
      </c>
      <c r="J42" s="19">
        <v>12</v>
      </c>
      <c r="K42" s="18">
        <v>5</v>
      </c>
      <c r="L42" s="19">
        <v>324</v>
      </c>
      <c r="M42" s="18">
        <v>-5.53935860058309E-2</v>
      </c>
    </row>
    <row r="43" spans="1:13" x14ac:dyDescent="0.35">
      <c r="A43" s="21" t="s">
        <v>124</v>
      </c>
      <c r="B43" s="21" t="s">
        <v>33</v>
      </c>
      <c r="C43" s="19">
        <v>90</v>
      </c>
      <c r="D43" s="18">
        <v>-0.16666666666666699</v>
      </c>
      <c r="E43" s="20"/>
      <c r="F43" s="20"/>
      <c r="G43" s="20"/>
      <c r="H43" s="19">
        <v>90</v>
      </c>
      <c r="I43" s="18">
        <v>-0.16666666666666699</v>
      </c>
      <c r="J43" s="19">
        <v>30</v>
      </c>
      <c r="K43" s="18">
        <v>0.5</v>
      </c>
      <c r="L43" s="19">
        <v>120</v>
      </c>
      <c r="M43" s="18">
        <v>-6.25E-2</v>
      </c>
    </row>
    <row r="44" spans="1:13" x14ac:dyDescent="0.35">
      <c r="A44" s="21" t="s">
        <v>123</v>
      </c>
      <c r="B44" s="21" t="s">
        <v>31</v>
      </c>
      <c r="C44" s="19">
        <v>2672</v>
      </c>
      <c r="D44" s="18">
        <v>6.4541832669322702E-2</v>
      </c>
      <c r="E44" s="19">
        <v>907</v>
      </c>
      <c r="F44" s="18">
        <v>0.92569002123142297</v>
      </c>
      <c r="G44" s="20"/>
      <c r="H44" s="19">
        <v>3579</v>
      </c>
      <c r="I44" s="18">
        <v>0.20060382422006001</v>
      </c>
      <c r="J44" s="19">
        <v>725</v>
      </c>
      <c r="K44" s="18">
        <v>0.14896988906497599</v>
      </c>
      <c r="L44" s="19">
        <v>4304</v>
      </c>
      <c r="M44" s="18">
        <v>0.19158361018826101</v>
      </c>
    </row>
    <row r="45" spans="1:13" x14ac:dyDescent="0.35">
      <c r="A45" s="21" t="s">
        <v>122</v>
      </c>
      <c r="B45" s="21" t="s">
        <v>29</v>
      </c>
      <c r="C45" s="19">
        <v>3185</v>
      </c>
      <c r="D45" s="18">
        <v>1.88739603326935E-2</v>
      </c>
      <c r="E45" s="19">
        <v>441</v>
      </c>
      <c r="F45" s="18">
        <v>-3.0769230769230799E-2</v>
      </c>
      <c r="G45" s="19">
        <v>2</v>
      </c>
      <c r="H45" s="19">
        <v>3628</v>
      </c>
      <c r="I45" s="18">
        <v>1.255930784259E-2</v>
      </c>
      <c r="J45" s="19">
        <v>356</v>
      </c>
      <c r="K45" s="18">
        <v>9.5384615384615401E-2</v>
      </c>
      <c r="L45" s="19">
        <v>3984</v>
      </c>
      <c r="M45" s="18">
        <v>1.9447287615148402E-2</v>
      </c>
    </row>
    <row r="46" spans="1:13" x14ac:dyDescent="0.35">
      <c r="A46" s="21" t="s">
        <v>121</v>
      </c>
      <c r="B46" s="21" t="s">
        <v>27</v>
      </c>
      <c r="C46" s="19">
        <v>395</v>
      </c>
      <c r="D46" s="18">
        <v>-9.8173515981735196E-2</v>
      </c>
      <c r="E46" s="20"/>
      <c r="F46" s="20"/>
      <c r="G46" s="20"/>
      <c r="H46" s="19">
        <v>395</v>
      </c>
      <c r="I46" s="18">
        <v>-9.8173515981735196E-2</v>
      </c>
      <c r="J46" s="19">
        <v>20</v>
      </c>
      <c r="K46" s="18">
        <v>0.11111111111111099</v>
      </c>
      <c r="L46" s="19">
        <v>415</v>
      </c>
      <c r="M46" s="18">
        <v>-8.9912280701754402E-2</v>
      </c>
    </row>
    <row r="47" spans="1:13" x14ac:dyDescent="0.35">
      <c r="A47" s="21" t="s">
        <v>120</v>
      </c>
      <c r="B47" s="21" t="s">
        <v>25</v>
      </c>
      <c r="C47" s="19">
        <v>136</v>
      </c>
      <c r="D47" s="18">
        <v>4.6153846153846198E-2</v>
      </c>
      <c r="E47" s="20"/>
      <c r="F47" s="20"/>
      <c r="G47" s="20"/>
      <c r="H47" s="19">
        <v>136</v>
      </c>
      <c r="I47" s="18">
        <v>4.6153846153846198E-2</v>
      </c>
      <c r="J47" s="20"/>
      <c r="K47" s="18">
        <v>-1</v>
      </c>
      <c r="L47" s="19">
        <v>136</v>
      </c>
      <c r="M47" s="18">
        <v>-4.8951048951049E-2</v>
      </c>
    </row>
    <row r="48" spans="1:13" x14ac:dyDescent="0.35">
      <c r="A48" s="21" t="s">
        <v>119</v>
      </c>
      <c r="B48" s="21" t="s">
        <v>23</v>
      </c>
      <c r="C48" s="19">
        <v>78</v>
      </c>
      <c r="D48" s="18">
        <v>-7.1428571428571397E-2</v>
      </c>
      <c r="E48" s="20"/>
      <c r="F48" s="20"/>
      <c r="G48" s="20"/>
      <c r="H48" s="19">
        <v>78</v>
      </c>
      <c r="I48" s="18">
        <v>-7.1428571428571397E-2</v>
      </c>
      <c r="J48" s="20"/>
      <c r="K48" s="18">
        <v>-1</v>
      </c>
      <c r="L48" s="19">
        <v>78</v>
      </c>
      <c r="M48" s="18">
        <v>-9.3023255813953501E-2</v>
      </c>
    </row>
    <row r="49" spans="1:13" x14ac:dyDescent="0.35">
      <c r="A49" s="21" t="s">
        <v>118</v>
      </c>
      <c r="B49" s="21" t="s">
        <v>21</v>
      </c>
      <c r="C49" s="19">
        <v>462</v>
      </c>
      <c r="D49" s="18">
        <v>0.258855585831063</v>
      </c>
      <c r="E49" s="20"/>
      <c r="F49" s="20"/>
      <c r="G49" s="20"/>
      <c r="H49" s="19">
        <v>462</v>
      </c>
      <c r="I49" s="18">
        <v>0.258855585831063</v>
      </c>
      <c r="J49" s="19">
        <v>88</v>
      </c>
      <c r="K49" s="18">
        <v>0.33333333333333298</v>
      </c>
      <c r="L49" s="19">
        <v>550</v>
      </c>
      <c r="M49" s="18">
        <v>0.27020785219399501</v>
      </c>
    </row>
    <row r="50" spans="1:13" x14ac:dyDescent="0.35">
      <c r="A50" s="21" t="s">
        <v>117</v>
      </c>
      <c r="B50" s="21" t="s">
        <v>19</v>
      </c>
      <c r="C50" s="19">
        <v>677</v>
      </c>
      <c r="D50" s="18">
        <v>1.34730538922156E-2</v>
      </c>
      <c r="E50" s="19">
        <v>159</v>
      </c>
      <c r="F50" s="18">
        <v>-0.12637362637362601</v>
      </c>
      <c r="G50" s="20"/>
      <c r="H50" s="19">
        <v>836</v>
      </c>
      <c r="I50" s="18">
        <v>-1.6470588235294101E-2</v>
      </c>
      <c r="J50" s="19">
        <v>241</v>
      </c>
      <c r="K50" s="18">
        <v>0.21105527638190999</v>
      </c>
      <c r="L50" s="19">
        <v>1077</v>
      </c>
      <c r="M50" s="18">
        <v>2.6692087702573902E-2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10.02.2025 09:18:49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ED45-1BA9-4F05-B926-276992A4243D}">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O21" sqref="O21"/>
    </sheetView>
  </sheetViews>
  <sheetFormatPr baseColWidth="10" defaultRowHeight="14.5" x14ac:dyDescent="0.35"/>
  <cols>
    <col min="1" max="1" width="33.36328125" customWidth="1"/>
    <col min="2" max="2" width="6.6328125" customWidth="1"/>
    <col min="3" max="3" width="9.26953125" customWidth="1"/>
    <col min="4" max="4" width="9.36328125" customWidth="1"/>
    <col min="5" max="5" width="10.6328125" customWidth="1"/>
    <col min="6" max="6" width="10.81640625" customWidth="1"/>
    <col min="7" max="8" width="9.36328125" customWidth="1"/>
    <col min="9" max="10" width="10.6328125" customWidth="1"/>
    <col min="11" max="11" width="9.26953125" customWidth="1"/>
    <col min="12" max="12" width="9.36328125" customWidth="1"/>
    <col min="13" max="13" width="18" customWidth="1"/>
  </cols>
  <sheetData>
    <row r="1" spans="1:12" ht="25.5" customHeight="1" x14ac:dyDescent="0.35">
      <c r="A1" s="58" t="s">
        <v>168</v>
      </c>
      <c r="B1" s="59"/>
      <c r="C1" s="59"/>
      <c r="D1" s="59"/>
      <c r="E1" s="59"/>
      <c r="F1" s="59"/>
      <c r="G1" s="59"/>
      <c r="H1" s="59"/>
      <c r="I1" s="59"/>
      <c r="J1" s="59"/>
      <c r="K1" s="59"/>
      <c r="L1" s="59"/>
    </row>
    <row r="2" spans="1:12" ht="2.75" customHeight="1" x14ac:dyDescent="0.35"/>
    <row r="3" spans="1:12" ht="14.15" customHeight="1" x14ac:dyDescent="0.35">
      <c r="A3" s="86" t="s">
        <v>167</v>
      </c>
      <c r="B3" s="59"/>
      <c r="C3" s="59"/>
      <c r="D3" s="59"/>
      <c r="E3" s="59"/>
      <c r="F3" s="59"/>
      <c r="G3" s="59"/>
      <c r="H3" s="59"/>
      <c r="I3" s="59"/>
      <c r="J3" s="59"/>
      <c r="K3" s="59"/>
      <c r="L3" s="59"/>
    </row>
    <row r="4" spans="1:12" ht="32.5" customHeight="1" x14ac:dyDescent="0.35"/>
    <row r="5" spans="1:12" x14ac:dyDescent="0.35">
      <c r="A5" s="48" t="s">
        <v>1</v>
      </c>
      <c r="B5" s="48" t="s">
        <v>1</v>
      </c>
      <c r="C5" s="87" t="s">
        <v>15</v>
      </c>
      <c r="D5" s="79"/>
      <c r="E5" s="79"/>
      <c r="F5" s="73"/>
      <c r="G5" s="87" t="s">
        <v>166</v>
      </c>
      <c r="H5" s="79"/>
      <c r="I5" s="79"/>
      <c r="J5" s="73"/>
      <c r="K5" s="68" t="s">
        <v>1</v>
      </c>
      <c r="L5" s="69"/>
    </row>
    <row r="6" spans="1:12" ht="15" x14ac:dyDescent="0.35">
      <c r="A6" s="34" t="s">
        <v>1</v>
      </c>
      <c r="B6" s="34" t="s">
        <v>1</v>
      </c>
      <c r="C6" s="80" t="s">
        <v>8</v>
      </c>
      <c r="D6" s="81"/>
      <c r="E6" s="68" t="s">
        <v>11</v>
      </c>
      <c r="F6" s="69"/>
      <c r="G6" s="84" t="s">
        <v>8</v>
      </c>
      <c r="H6" s="73"/>
      <c r="I6" s="85" t="s">
        <v>11</v>
      </c>
      <c r="J6" s="77"/>
      <c r="K6" s="85" t="s">
        <v>162</v>
      </c>
      <c r="L6" s="77"/>
    </row>
    <row r="7" spans="1:12" x14ac:dyDescent="0.35">
      <c r="A7" s="52" t="s">
        <v>107</v>
      </c>
      <c r="B7" s="51" t="s">
        <v>106</v>
      </c>
      <c r="C7" s="45" t="s">
        <v>165</v>
      </c>
      <c r="D7" s="45" t="s">
        <v>7</v>
      </c>
      <c r="E7" s="45" t="s">
        <v>165</v>
      </c>
      <c r="F7" s="45" t="s">
        <v>7</v>
      </c>
      <c r="G7" s="45" t="s">
        <v>165</v>
      </c>
      <c r="H7" s="45" t="s">
        <v>7</v>
      </c>
      <c r="I7" s="45" t="s">
        <v>165</v>
      </c>
      <c r="J7" s="45" t="s">
        <v>7</v>
      </c>
      <c r="K7" s="45" t="s">
        <v>165</v>
      </c>
      <c r="L7" s="45" t="s">
        <v>7</v>
      </c>
    </row>
    <row r="8" spans="1:12" ht="3" customHeight="1" x14ac:dyDescent="0.35">
      <c r="A8" s="50" t="s">
        <v>1</v>
      </c>
      <c r="B8" s="49" t="s">
        <v>1</v>
      </c>
      <c r="C8" s="42" t="s">
        <v>1</v>
      </c>
      <c r="D8" s="42" t="s">
        <v>1</v>
      </c>
      <c r="E8" s="42" t="s">
        <v>1</v>
      </c>
      <c r="F8" s="42" t="s">
        <v>1</v>
      </c>
      <c r="G8" s="42" t="s">
        <v>1</v>
      </c>
      <c r="H8" s="42" t="s">
        <v>1</v>
      </c>
      <c r="I8" s="42" t="s">
        <v>1</v>
      </c>
      <c r="J8" s="42" t="s">
        <v>1</v>
      </c>
      <c r="K8" s="42" t="s">
        <v>1</v>
      </c>
      <c r="L8" s="42" t="s">
        <v>1</v>
      </c>
    </row>
    <row r="9" spans="1:12" x14ac:dyDescent="0.35">
      <c r="A9" s="21" t="s">
        <v>104</v>
      </c>
      <c r="B9" s="21" t="s">
        <v>103</v>
      </c>
      <c r="C9" s="19">
        <v>36.087000000000003</v>
      </c>
      <c r="D9" s="18">
        <v>-0.11266566672404001</v>
      </c>
      <c r="E9" s="20"/>
      <c r="F9" s="20"/>
      <c r="G9" s="19">
        <v>4.8860000000000001</v>
      </c>
      <c r="H9" s="18">
        <v>-0.236204470845709</v>
      </c>
      <c r="I9" s="20"/>
      <c r="J9" s="20"/>
      <c r="K9" s="19">
        <v>40.972999999999999</v>
      </c>
      <c r="L9" s="18">
        <v>-0.12945650788254801</v>
      </c>
    </row>
    <row r="10" spans="1:12" x14ac:dyDescent="0.35">
      <c r="A10" s="21" t="s">
        <v>102</v>
      </c>
      <c r="B10" s="21" t="s">
        <v>101</v>
      </c>
      <c r="C10" s="19">
        <v>1.5629999999999999</v>
      </c>
      <c r="D10" s="18">
        <v>1.0484927916120601</v>
      </c>
      <c r="E10" s="20"/>
      <c r="F10" s="20"/>
      <c r="G10" s="19">
        <v>0.748</v>
      </c>
      <c r="H10" s="18">
        <v>9.51683748169838E-2</v>
      </c>
      <c r="I10" s="20"/>
      <c r="J10" s="20"/>
      <c r="K10" s="19">
        <v>2.3109999999999999</v>
      </c>
      <c r="L10" s="18">
        <v>0.59820193637621</v>
      </c>
    </row>
    <row r="11" spans="1:12" x14ac:dyDescent="0.35">
      <c r="A11" s="21" t="s">
        <v>100</v>
      </c>
      <c r="B11" s="21" t="s">
        <v>99</v>
      </c>
      <c r="C11" s="19">
        <v>5.7279999999999998</v>
      </c>
      <c r="D11" s="18">
        <v>0.14537092581483699</v>
      </c>
      <c r="E11" s="20"/>
      <c r="F11" s="20"/>
      <c r="G11" s="19">
        <v>1.4E-2</v>
      </c>
      <c r="H11" s="18">
        <v>-0.98484848484848497</v>
      </c>
      <c r="I11" s="20"/>
      <c r="J11" s="20"/>
      <c r="K11" s="19">
        <v>5.742</v>
      </c>
      <c r="L11" s="18">
        <v>-3.0886075949367101E-2</v>
      </c>
    </row>
    <row r="12" spans="1:12" x14ac:dyDescent="0.35">
      <c r="A12" s="21" t="s">
        <v>98</v>
      </c>
      <c r="B12" s="21" t="s">
        <v>97</v>
      </c>
      <c r="C12" s="19">
        <v>418.11700000000002</v>
      </c>
      <c r="D12" s="18">
        <v>-9.6825002072452107E-3</v>
      </c>
      <c r="E12" s="19">
        <v>64.930000000000007</v>
      </c>
      <c r="F12" s="18">
        <v>3.7469042102740401E-2</v>
      </c>
      <c r="G12" s="19">
        <v>1.976</v>
      </c>
      <c r="H12" s="18">
        <v>-5.0912584053794403E-2</v>
      </c>
      <c r="I12" s="20"/>
      <c r="J12" s="20"/>
      <c r="K12" s="19">
        <v>487.78699999999998</v>
      </c>
      <c r="L12" s="18">
        <v>-2.6233463512381002E-3</v>
      </c>
    </row>
    <row r="13" spans="1:12" x14ac:dyDescent="0.35">
      <c r="A13" s="21" t="s">
        <v>96</v>
      </c>
      <c r="B13" s="21" t="s">
        <v>95</v>
      </c>
      <c r="C13" s="19">
        <v>3.1120000000000001</v>
      </c>
      <c r="D13" s="18">
        <v>1.1703511053316001E-2</v>
      </c>
      <c r="E13" s="20"/>
      <c r="F13" s="20"/>
      <c r="G13" s="19">
        <v>1.7509999999999999</v>
      </c>
      <c r="H13" s="18">
        <v>1.44895104895105</v>
      </c>
      <c r="I13" s="20"/>
      <c r="J13" s="20"/>
      <c r="K13" s="19">
        <v>4.8630000000000004</v>
      </c>
      <c r="L13" s="18">
        <v>0.28277499340543399</v>
      </c>
    </row>
    <row r="14" spans="1:12" x14ac:dyDescent="0.35">
      <c r="A14" s="21" t="s">
        <v>94</v>
      </c>
      <c r="B14" s="21" t="s">
        <v>93</v>
      </c>
      <c r="C14" s="19">
        <v>90.290999999999997</v>
      </c>
      <c r="D14" s="18">
        <v>-8.0746160437677097E-3</v>
      </c>
      <c r="E14" s="19">
        <v>1.3480000000000001</v>
      </c>
      <c r="F14" s="18">
        <v>0.89325842696629199</v>
      </c>
      <c r="G14" s="19">
        <v>92.64</v>
      </c>
      <c r="H14" s="18">
        <v>1.6248831212988399</v>
      </c>
      <c r="I14" s="20"/>
      <c r="J14" s="20"/>
      <c r="K14" s="19">
        <v>184.661</v>
      </c>
      <c r="L14" s="18">
        <v>0.443825891146782</v>
      </c>
    </row>
    <row r="15" spans="1:12" x14ac:dyDescent="0.35">
      <c r="A15" s="21" t="s">
        <v>92</v>
      </c>
      <c r="B15" s="21" t="s">
        <v>91</v>
      </c>
      <c r="C15" s="19">
        <v>2.847</v>
      </c>
      <c r="D15" s="18">
        <v>0.34292452830188702</v>
      </c>
      <c r="E15" s="20"/>
      <c r="F15" s="20"/>
      <c r="G15" s="19">
        <v>2.5409999999999999</v>
      </c>
      <c r="H15" s="18">
        <v>-8.9573629523468298E-2</v>
      </c>
      <c r="I15" s="20"/>
      <c r="J15" s="20"/>
      <c r="K15" s="19">
        <v>5.415</v>
      </c>
      <c r="L15" s="18">
        <v>0.102626756261454</v>
      </c>
    </row>
    <row r="16" spans="1:12" x14ac:dyDescent="0.35">
      <c r="A16" s="21" t="s">
        <v>90</v>
      </c>
      <c r="B16" s="21" t="s">
        <v>89</v>
      </c>
      <c r="C16" s="19">
        <v>1.8779999999999999</v>
      </c>
      <c r="D16" s="18">
        <v>-0.40850393700787402</v>
      </c>
      <c r="E16" s="20"/>
      <c r="F16" s="20"/>
      <c r="G16" s="19">
        <v>0.61899999999999999</v>
      </c>
      <c r="H16" s="18">
        <v>-0.56924147529575497</v>
      </c>
      <c r="I16" s="20"/>
      <c r="J16" s="20"/>
      <c r="K16" s="19">
        <v>2.4969999999999999</v>
      </c>
      <c r="L16" s="18">
        <v>-0.45858629661751998</v>
      </c>
    </row>
    <row r="17" spans="1:12" x14ac:dyDescent="0.35">
      <c r="A17" s="21" t="s">
        <v>88</v>
      </c>
      <c r="B17" s="21" t="s">
        <v>87</v>
      </c>
      <c r="C17" s="19">
        <v>28.548999999999999</v>
      </c>
      <c r="D17" s="18">
        <v>1.8316802221781401</v>
      </c>
      <c r="E17" s="20"/>
      <c r="F17" s="20"/>
      <c r="G17" s="19">
        <v>14.757</v>
      </c>
      <c r="H17" s="18">
        <v>145.10891089108901</v>
      </c>
      <c r="I17" s="20"/>
      <c r="J17" s="20"/>
      <c r="K17" s="19">
        <v>44.107999999999997</v>
      </c>
      <c r="L17" s="18">
        <v>3.3315329470686401</v>
      </c>
    </row>
    <row r="18" spans="1:12" x14ac:dyDescent="0.35">
      <c r="A18" s="21" t="s">
        <v>86</v>
      </c>
      <c r="B18" s="21" t="s">
        <v>85</v>
      </c>
      <c r="C18" s="19">
        <v>4.673</v>
      </c>
      <c r="D18" s="18">
        <v>-0.32762589928057601</v>
      </c>
      <c r="E18" s="20"/>
      <c r="F18" s="20"/>
      <c r="G18" s="19">
        <v>0.80900000000000005</v>
      </c>
      <c r="H18" s="18">
        <v>-0.13197424892703899</v>
      </c>
      <c r="I18" s="20"/>
      <c r="J18" s="20"/>
      <c r="K18" s="19">
        <v>5.4820000000000002</v>
      </c>
      <c r="L18" s="18">
        <v>-0.30449124587668103</v>
      </c>
    </row>
    <row r="19" spans="1:12" x14ac:dyDescent="0.35">
      <c r="A19" s="21" t="s">
        <v>84</v>
      </c>
      <c r="B19" s="21" t="s">
        <v>83</v>
      </c>
      <c r="C19" s="19">
        <v>23.221</v>
      </c>
      <c r="D19" s="18">
        <v>0.97340018696354202</v>
      </c>
      <c r="E19" s="20"/>
      <c r="F19" s="20"/>
      <c r="G19" s="19">
        <v>2.4870000000000001</v>
      </c>
      <c r="H19" s="18">
        <v>-0.203140019224607</v>
      </c>
      <c r="I19" s="20"/>
      <c r="J19" s="20"/>
      <c r="K19" s="19">
        <v>25.707999999999998</v>
      </c>
      <c r="L19" s="18">
        <v>0.72675980655561501</v>
      </c>
    </row>
    <row r="20" spans="1:12" x14ac:dyDescent="0.35">
      <c r="A20" s="21" t="s">
        <v>82</v>
      </c>
      <c r="B20" s="21" t="s">
        <v>81</v>
      </c>
      <c r="C20" s="19">
        <v>27.291</v>
      </c>
      <c r="D20" s="18">
        <v>0.23221058334838399</v>
      </c>
      <c r="E20" s="19">
        <v>269.25700000000001</v>
      </c>
      <c r="F20" s="18">
        <v>-0.33508909697939498</v>
      </c>
      <c r="G20" s="19">
        <v>11.204000000000001</v>
      </c>
      <c r="H20" s="18">
        <v>0.80070716811314702</v>
      </c>
      <c r="I20" s="20"/>
      <c r="J20" s="20"/>
      <c r="K20" s="19">
        <v>307.75200000000001</v>
      </c>
      <c r="L20" s="18">
        <v>-0.28978450205620798</v>
      </c>
    </row>
    <row r="21" spans="1:12" x14ac:dyDescent="0.35">
      <c r="A21" s="21" t="s">
        <v>80</v>
      </c>
      <c r="B21" s="21" t="s">
        <v>79</v>
      </c>
      <c r="C21" s="19">
        <v>1.9930000000000001</v>
      </c>
      <c r="D21" s="18">
        <v>0.66083333333333305</v>
      </c>
      <c r="E21" s="20"/>
      <c r="F21" s="20"/>
      <c r="G21" s="19">
        <v>0.54900000000000004</v>
      </c>
      <c r="H21" s="18">
        <v>-0.13406940063091499</v>
      </c>
      <c r="I21" s="20"/>
      <c r="J21" s="20"/>
      <c r="K21" s="19">
        <v>2.5419999999999998</v>
      </c>
      <c r="L21" s="18">
        <v>0.386041439476554</v>
      </c>
    </row>
    <row r="22" spans="1:12" x14ac:dyDescent="0.35">
      <c r="A22" s="21" t="s">
        <v>78</v>
      </c>
      <c r="B22" s="21" t="s">
        <v>77</v>
      </c>
      <c r="C22" s="19">
        <v>1.0840000000000001</v>
      </c>
      <c r="D22" s="18">
        <v>-0.25241379310344803</v>
      </c>
      <c r="E22" s="20"/>
      <c r="F22" s="20"/>
      <c r="G22" s="19">
        <v>0.40899999999999997</v>
      </c>
      <c r="H22" s="18">
        <v>-0.480304955527319</v>
      </c>
      <c r="I22" s="20"/>
      <c r="J22" s="20"/>
      <c r="K22" s="19">
        <v>1.4930000000000001</v>
      </c>
      <c r="L22" s="18">
        <v>-0.332588287885561</v>
      </c>
    </row>
    <row r="23" spans="1:12" x14ac:dyDescent="0.35">
      <c r="A23" s="21" t="s">
        <v>76</v>
      </c>
      <c r="B23" s="21" t="s">
        <v>75</v>
      </c>
      <c r="C23" s="19">
        <v>22.869</v>
      </c>
      <c r="D23" s="18">
        <v>0.50187167531358801</v>
      </c>
      <c r="E23" s="20"/>
      <c r="F23" s="20"/>
      <c r="G23" s="19">
        <v>7.7460000000000004</v>
      </c>
      <c r="H23" s="18">
        <v>1.1077551020408201</v>
      </c>
      <c r="I23" s="20"/>
      <c r="J23" s="20"/>
      <c r="K23" s="19">
        <v>30.614999999999998</v>
      </c>
      <c r="L23" s="18">
        <v>0.61966987620357605</v>
      </c>
    </row>
    <row r="24" spans="1:12" x14ac:dyDescent="0.35">
      <c r="A24" s="21" t="s">
        <v>74</v>
      </c>
      <c r="B24" s="21" t="s">
        <v>73</v>
      </c>
      <c r="C24" s="19">
        <v>12.382999999999999</v>
      </c>
      <c r="D24" s="18">
        <v>-0.24773707551181601</v>
      </c>
      <c r="E24" s="19">
        <v>63.685000000000002</v>
      </c>
      <c r="F24" s="18">
        <v>-9.8316555522519097E-2</v>
      </c>
      <c r="G24" s="19">
        <v>0.78500000000000003</v>
      </c>
      <c r="H24" s="18">
        <v>3.5906432748538002</v>
      </c>
      <c r="I24" s="20"/>
      <c r="J24" s="18">
        <v>-1</v>
      </c>
      <c r="K24" s="19">
        <v>76.852999999999994</v>
      </c>
      <c r="L24" s="18">
        <v>-0.121820508718605</v>
      </c>
    </row>
    <row r="25" spans="1:12" x14ac:dyDescent="0.35">
      <c r="A25" s="21" t="s">
        <v>72</v>
      </c>
      <c r="B25" s="21" t="s">
        <v>71</v>
      </c>
      <c r="C25" s="19">
        <v>6.0170000000000003</v>
      </c>
      <c r="D25" s="18">
        <v>-0.110437610881135</v>
      </c>
      <c r="E25" s="20"/>
      <c r="F25" s="20"/>
      <c r="G25" s="19">
        <v>1.4999999999999999E-2</v>
      </c>
      <c r="H25" s="20"/>
      <c r="I25" s="20"/>
      <c r="J25" s="20"/>
      <c r="K25" s="19">
        <v>6.032</v>
      </c>
      <c r="L25" s="18">
        <v>-0.108219988172679</v>
      </c>
    </row>
    <row r="26" spans="1:12" x14ac:dyDescent="0.35">
      <c r="A26" s="21" t="s">
        <v>70</v>
      </c>
      <c r="B26" s="21" t="s">
        <v>69</v>
      </c>
      <c r="C26" s="19">
        <v>4.8109999999999999</v>
      </c>
      <c r="D26" s="18">
        <v>1.7242355605888999</v>
      </c>
      <c r="E26" s="20"/>
      <c r="F26" s="20"/>
      <c r="G26" s="19">
        <v>1.895</v>
      </c>
      <c r="H26" s="18">
        <v>0.172648514851485</v>
      </c>
      <c r="I26" s="20"/>
      <c r="J26" s="20"/>
      <c r="K26" s="19">
        <v>6.7060000000000004</v>
      </c>
      <c r="L26" s="18">
        <v>0.98285038438793604</v>
      </c>
    </row>
    <row r="27" spans="1:12" x14ac:dyDescent="0.35">
      <c r="A27" s="21" t="s">
        <v>68</v>
      </c>
      <c r="B27" s="21" t="s">
        <v>67</v>
      </c>
      <c r="C27" s="19">
        <v>4.9059999999999997</v>
      </c>
      <c r="D27" s="18">
        <v>-0.160362827314736</v>
      </c>
      <c r="E27" s="20"/>
      <c r="F27" s="20"/>
      <c r="G27" s="19">
        <v>2.363</v>
      </c>
      <c r="H27" s="18">
        <v>-6.6745655608214896E-2</v>
      </c>
      <c r="I27" s="20"/>
      <c r="J27" s="20"/>
      <c r="K27" s="19">
        <v>7.2690000000000001</v>
      </c>
      <c r="L27" s="18">
        <v>-0.13205970149253701</v>
      </c>
    </row>
    <row r="28" spans="1:12" x14ac:dyDescent="0.35">
      <c r="A28" s="21" t="s">
        <v>66</v>
      </c>
      <c r="B28" s="21" t="s">
        <v>65</v>
      </c>
      <c r="C28" s="19">
        <v>1.609</v>
      </c>
      <c r="D28" s="18">
        <v>-0.35614245698279301</v>
      </c>
      <c r="E28" s="20"/>
      <c r="F28" s="20"/>
      <c r="G28" s="19">
        <v>0.28599999999999998</v>
      </c>
      <c r="H28" s="18">
        <v>-0.61141304347826098</v>
      </c>
      <c r="I28" s="20"/>
      <c r="J28" s="20"/>
      <c r="K28" s="19">
        <v>1.895</v>
      </c>
      <c r="L28" s="18">
        <v>-0.41421947449768198</v>
      </c>
    </row>
    <row r="29" spans="1:12" x14ac:dyDescent="0.35">
      <c r="A29" s="21" t="s">
        <v>64</v>
      </c>
      <c r="B29" s="21" t="s">
        <v>63</v>
      </c>
      <c r="C29" s="19">
        <v>9.5519999999999996</v>
      </c>
      <c r="D29" s="18">
        <v>-0.28886241810601598</v>
      </c>
      <c r="E29" s="20"/>
      <c r="F29" s="20"/>
      <c r="G29" s="19">
        <v>2.2410000000000001</v>
      </c>
      <c r="H29" s="18">
        <v>4.3357142857142899</v>
      </c>
      <c r="I29" s="20"/>
      <c r="J29" s="20"/>
      <c r="K29" s="19">
        <v>11.811</v>
      </c>
      <c r="L29" s="18">
        <v>-0.16482817140432801</v>
      </c>
    </row>
    <row r="30" spans="1:12" x14ac:dyDescent="0.35">
      <c r="A30" s="21" t="s">
        <v>62</v>
      </c>
      <c r="B30" s="21" t="s">
        <v>61</v>
      </c>
      <c r="C30" s="19">
        <v>11.404999999999999</v>
      </c>
      <c r="D30" s="18">
        <v>-0.264715363290568</v>
      </c>
      <c r="E30" s="20"/>
      <c r="F30" s="18">
        <v>-1</v>
      </c>
      <c r="G30" s="19">
        <v>6.6000000000000003E-2</v>
      </c>
      <c r="H30" s="18">
        <v>-0.80869565217391304</v>
      </c>
      <c r="I30" s="20"/>
      <c r="J30" s="20"/>
      <c r="K30" s="19">
        <v>11.471</v>
      </c>
      <c r="L30" s="18">
        <v>-0.311133797742013</v>
      </c>
    </row>
    <row r="31" spans="1:12" x14ac:dyDescent="0.35">
      <c r="A31" s="21" t="s">
        <v>60</v>
      </c>
      <c r="B31" s="21" t="s">
        <v>59</v>
      </c>
      <c r="C31" s="19">
        <v>3.2709999999999999</v>
      </c>
      <c r="D31" s="18">
        <v>-9.3152204047685094E-2</v>
      </c>
      <c r="E31" s="20"/>
      <c r="F31" s="20"/>
      <c r="G31" s="19">
        <v>2.5190000000000001</v>
      </c>
      <c r="H31" s="18">
        <v>9.6170583115752897E-2</v>
      </c>
      <c r="I31" s="20"/>
      <c r="J31" s="20"/>
      <c r="K31" s="19">
        <v>5.8170000000000002</v>
      </c>
      <c r="L31" s="18">
        <v>-1.49026248941575E-2</v>
      </c>
    </row>
    <row r="32" spans="1:12" x14ac:dyDescent="0.35">
      <c r="A32" s="21" t="s">
        <v>58</v>
      </c>
      <c r="B32" s="21" t="s">
        <v>57</v>
      </c>
      <c r="C32" s="19">
        <v>1.196</v>
      </c>
      <c r="D32" s="18">
        <v>-0.33258928571428598</v>
      </c>
      <c r="E32" s="20"/>
      <c r="F32" s="20"/>
      <c r="G32" s="20"/>
      <c r="H32" s="20"/>
      <c r="I32" s="20"/>
      <c r="J32" s="20"/>
      <c r="K32" s="19">
        <v>1.2</v>
      </c>
      <c r="L32" s="18">
        <v>-0.33035714285714302</v>
      </c>
    </row>
    <row r="33" spans="1:12" x14ac:dyDescent="0.35">
      <c r="A33" s="21" t="s">
        <v>56</v>
      </c>
      <c r="B33" s="21" t="s">
        <v>55</v>
      </c>
      <c r="C33" s="19">
        <v>569.95000000000005</v>
      </c>
      <c r="D33" s="18">
        <v>9.4197556461707493E-2</v>
      </c>
      <c r="E33" s="19">
        <v>14171.022000000001</v>
      </c>
      <c r="F33" s="18">
        <v>5.0390888453197197E-2</v>
      </c>
      <c r="G33" s="19">
        <v>211.22</v>
      </c>
      <c r="H33" s="18">
        <v>1.60897491322768</v>
      </c>
      <c r="I33" s="19">
        <v>236.511</v>
      </c>
      <c r="J33" s="18">
        <v>-4.3948048168225E-2</v>
      </c>
      <c r="K33" s="19">
        <v>15195.375</v>
      </c>
      <c r="L33" s="18">
        <v>5.9307855081059603E-2</v>
      </c>
    </row>
    <row r="34" spans="1:12" x14ac:dyDescent="0.35">
      <c r="A34" s="21" t="s">
        <v>54</v>
      </c>
      <c r="B34" s="21" t="s">
        <v>53</v>
      </c>
      <c r="C34" s="19">
        <v>5.8259999999999996</v>
      </c>
      <c r="D34" s="18">
        <v>21.407692307692301</v>
      </c>
      <c r="E34" s="20"/>
      <c r="F34" s="20"/>
      <c r="G34" s="19">
        <v>5.5049999999999999</v>
      </c>
      <c r="H34" s="20"/>
      <c r="I34" s="20"/>
      <c r="J34" s="20"/>
      <c r="K34" s="19">
        <v>11.331</v>
      </c>
      <c r="L34" s="18">
        <v>42.580769230769199</v>
      </c>
    </row>
    <row r="35" spans="1:12" x14ac:dyDescent="0.35">
      <c r="A35" s="21" t="s">
        <v>52</v>
      </c>
      <c r="B35" s="21" t="s">
        <v>51</v>
      </c>
      <c r="C35" s="19">
        <v>0.99299999999999999</v>
      </c>
      <c r="D35" s="18">
        <v>0.83888888888888902</v>
      </c>
      <c r="E35" s="20"/>
      <c r="F35" s="20"/>
      <c r="G35" s="19">
        <v>0.246</v>
      </c>
      <c r="H35" s="18">
        <v>0.28795811518324599</v>
      </c>
      <c r="I35" s="20"/>
      <c r="J35" s="20"/>
      <c r="K35" s="19">
        <v>1.2390000000000001</v>
      </c>
      <c r="L35" s="18">
        <v>0.694938440492476</v>
      </c>
    </row>
    <row r="36" spans="1:12" x14ac:dyDescent="0.35">
      <c r="A36" s="21" t="s">
        <v>50</v>
      </c>
      <c r="B36" s="21" t="s">
        <v>49</v>
      </c>
      <c r="C36" s="19">
        <v>0.14899999999999999</v>
      </c>
      <c r="D36" s="18">
        <v>0.252100840336134</v>
      </c>
      <c r="E36" s="20"/>
      <c r="F36" s="20"/>
      <c r="G36" s="19">
        <v>0.82899999999999996</v>
      </c>
      <c r="H36" s="18">
        <v>-0.101841820151679</v>
      </c>
      <c r="I36" s="20"/>
      <c r="J36" s="20"/>
      <c r="K36" s="19">
        <v>0.97799999999999998</v>
      </c>
      <c r="L36" s="18">
        <v>-6.1420345489443397E-2</v>
      </c>
    </row>
    <row r="37" spans="1:12" x14ac:dyDescent="0.35">
      <c r="A37" s="21" t="s">
        <v>48</v>
      </c>
      <c r="B37" s="21" t="s">
        <v>47</v>
      </c>
      <c r="C37" s="19">
        <v>0.94</v>
      </c>
      <c r="D37" s="18">
        <v>8.7962962962962896E-2</v>
      </c>
      <c r="E37" s="20"/>
      <c r="F37" s="20"/>
      <c r="G37" s="19">
        <v>5.0000000000000001E-3</v>
      </c>
      <c r="H37" s="18">
        <v>-0.66666666666666696</v>
      </c>
      <c r="I37" s="20"/>
      <c r="J37" s="20"/>
      <c r="K37" s="19">
        <v>0.94499999999999995</v>
      </c>
      <c r="L37" s="18">
        <v>7.5085324232081793E-2</v>
      </c>
    </row>
    <row r="38" spans="1:12" x14ac:dyDescent="0.35">
      <c r="A38" s="21" t="s">
        <v>46</v>
      </c>
      <c r="B38" s="21" t="s">
        <v>45</v>
      </c>
      <c r="C38" s="19">
        <v>3.7320000000000002</v>
      </c>
      <c r="D38" s="18">
        <v>0.41149773071104401</v>
      </c>
      <c r="E38" s="20"/>
      <c r="F38" s="20"/>
      <c r="G38" s="19">
        <v>2.1269999999999998</v>
      </c>
      <c r="H38" s="18">
        <v>-0.55003173259995797</v>
      </c>
      <c r="I38" s="20"/>
      <c r="J38" s="20"/>
      <c r="K38" s="19">
        <v>5.859</v>
      </c>
      <c r="L38" s="18">
        <v>-0.20512820512820501</v>
      </c>
    </row>
    <row r="39" spans="1:12" x14ac:dyDescent="0.35">
      <c r="A39" s="21" t="s">
        <v>44</v>
      </c>
      <c r="B39" s="21" t="s">
        <v>43</v>
      </c>
      <c r="C39" s="19">
        <v>4.0979999999999999</v>
      </c>
      <c r="D39" s="18">
        <v>0.101612903225806</v>
      </c>
      <c r="E39" s="20"/>
      <c r="F39" s="20"/>
      <c r="G39" s="19">
        <v>9.6000000000000002E-2</v>
      </c>
      <c r="H39" s="18">
        <v>1.4615384615384599</v>
      </c>
      <c r="I39" s="20"/>
      <c r="J39" s="20"/>
      <c r="K39" s="19">
        <v>4.194</v>
      </c>
      <c r="L39" s="18">
        <v>0.115722266560255</v>
      </c>
    </row>
    <row r="40" spans="1:12" x14ac:dyDescent="0.35">
      <c r="A40" s="21" t="s">
        <v>42</v>
      </c>
      <c r="B40" s="21" t="s">
        <v>41</v>
      </c>
      <c r="C40" s="19">
        <v>100.333</v>
      </c>
      <c r="D40" s="18">
        <v>-0.14754585850347099</v>
      </c>
      <c r="E40" s="19">
        <v>475.62</v>
      </c>
      <c r="F40" s="18">
        <v>-0.19458654867076799</v>
      </c>
      <c r="G40" s="19">
        <v>2.7549999999999999</v>
      </c>
      <c r="H40" s="18">
        <v>-9.1358839050132007E-2</v>
      </c>
      <c r="I40" s="19">
        <v>1.5249999999999999</v>
      </c>
      <c r="J40" s="18">
        <v>-0.55578211476842398</v>
      </c>
      <c r="K40" s="19">
        <v>584.23500000000001</v>
      </c>
      <c r="L40" s="18">
        <v>-0.183623421701293</v>
      </c>
    </row>
    <row r="41" spans="1:12" x14ac:dyDescent="0.35">
      <c r="A41" s="21" t="s">
        <v>40</v>
      </c>
      <c r="B41" s="21" t="s">
        <v>39</v>
      </c>
      <c r="C41" s="19">
        <v>7.9509999999999996</v>
      </c>
      <c r="D41" s="18">
        <v>-1.55998514299864E-2</v>
      </c>
      <c r="E41" s="20"/>
      <c r="F41" s="20"/>
      <c r="G41" s="19">
        <v>5.6589999999999998</v>
      </c>
      <c r="H41" s="18">
        <v>-2.04258265535746E-2</v>
      </c>
      <c r="I41" s="20"/>
      <c r="J41" s="20"/>
      <c r="K41" s="19">
        <v>13.61</v>
      </c>
      <c r="L41" s="18">
        <v>-1.76122419517829E-2</v>
      </c>
    </row>
    <row r="42" spans="1:12" x14ac:dyDescent="0.35">
      <c r="A42" s="21" t="s">
        <v>38</v>
      </c>
      <c r="B42" s="21" t="s">
        <v>37</v>
      </c>
      <c r="C42" s="19">
        <v>13.259</v>
      </c>
      <c r="D42" s="18">
        <v>0.39656625236991799</v>
      </c>
      <c r="E42" s="20"/>
      <c r="F42" s="20"/>
      <c r="G42" s="19">
        <v>11.01</v>
      </c>
      <c r="H42" s="18">
        <v>0.83255659121171799</v>
      </c>
      <c r="I42" s="20"/>
      <c r="J42" s="20"/>
      <c r="K42" s="19">
        <v>24.268999999999998</v>
      </c>
      <c r="L42" s="18">
        <v>0.56553993033157002</v>
      </c>
    </row>
    <row r="43" spans="1:12" x14ac:dyDescent="0.35">
      <c r="A43" s="21" t="s">
        <v>36</v>
      </c>
      <c r="B43" s="21" t="s">
        <v>35</v>
      </c>
      <c r="C43" s="19">
        <v>3.7</v>
      </c>
      <c r="D43" s="18">
        <v>0.91610564474365597</v>
      </c>
      <c r="E43" s="20"/>
      <c r="F43" s="20"/>
      <c r="G43" s="19">
        <v>2.2450000000000001</v>
      </c>
      <c r="H43" s="18">
        <v>6.2470421202082398E-2</v>
      </c>
      <c r="I43" s="20"/>
      <c r="J43" s="20"/>
      <c r="K43" s="19">
        <v>5.9450000000000003</v>
      </c>
      <c r="L43" s="18">
        <v>0.47007912957467901</v>
      </c>
    </row>
    <row r="44" spans="1:12" x14ac:dyDescent="0.35">
      <c r="A44" s="21" t="s">
        <v>34</v>
      </c>
      <c r="B44" s="21" t="s">
        <v>33</v>
      </c>
      <c r="C44" s="19">
        <v>1.6719999999999999</v>
      </c>
      <c r="D44" s="18">
        <v>0.29914529914529903</v>
      </c>
      <c r="E44" s="20"/>
      <c r="F44" s="20"/>
      <c r="G44" s="20"/>
      <c r="H44" s="18">
        <v>-1</v>
      </c>
      <c r="I44" s="20"/>
      <c r="J44" s="20"/>
      <c r="K44" s="19">
        <v>1.6719999999999999</v>
      </c>
      <c r="L44" s="18">
        <v>0.28615384615384598</v>
      </c>
    </row>
    <row r="45" spans="1:12" x14ac:dyDescent="0.35">
      <c r="A45" s="21" t="s">
        <v>32</v>
      </c>
      <c r="B45" s="21" t="s">
        <v>31</v>
      </c>
      <c r="C45" s="19">
        <v>133.00700000000001</v>
      </c>
      <c r="D45" s="18">
        <v>6.22459329302869E-2</v>
      </c>
      <c r="E45" s="19">
        <v>1.212</v>
      </c>
      <c r="F45" s="18">
        <v>-1.6233766233766302E-2</v>
      </c>
      <c r="G45" s="19">
        <v>151.714</v>
      </c>
      <c r="H45" s="18">
        <v>1.53401479848341</v>
      </c>
      <c r="I45" s="20"/>
      <c r="J45" s="20"/>
      <c r="K45" s="19">
        <v>286.23899999999998</v>
      </c>
      <c r="L45" s="18">
        <v>0.53103370810556405</v>
      </c>
    </row>
    <row r="46" spans="1:12" x14ac:dyDescent="0.35">
      <c r="A46" s="21" t="s">
        <v>30</v>
      </c>
      <c r="B46" s="21" t="s">
        <v>29</v>
      </c>
      <c r="C46" s="19">
        <v>165.96700000000001</v>
      </c>
      <c r="D46" s="18">
        <v>5.4763266603114202E-2</v>
      </c>
      <c r="E46" s="19">
        <v>1.244</v>
      </c>
      <c r="F46" s="18">
        <v>-4.08635312259059E-2</v>
      </c>
      <c r="G46" s="19">
        <v>5.5839999999999996</v>
      </c>
      <c r="H46" s="18">
        <v>-0.16519659141874701</v>
      </c>
      <c r="I46" s="19">
        <v>0.99399999999999999</v>
      </c>
      <c r="J46" s="18">
        <v>0.36164383561643798</v>
      </c>
      <c r="K46" s="19">
        <v>174.124</v>
      </c>
      <c r="L46" s="18">
        <v>4.8522876446713901E-2</v>
      </c>
    </row>
    <row r="47" spans="1:12" x14ac:dyDescent="0.35">
      <c r="A47" s="21" t="s">
        <v>28</v>
      </c>
      <c r="B47" s="21" t="s">
        <v>27</v>
      </c>
      <c r="C47" s="19">
        <v>8.5069999999999997</v>
      </c>
      <c r="D47" s="18">
        <v>1.35827475277015E-2</v>
      </c>
      <c r="E47" s="20"/>
      <c r="F47" s="20"/>
      <c r="G47" s="19">
        <v>4.8339999999999996</v>
      </c>
      <c r="H47" s="18">
        <v>-0.105311863779382</v>
      </c>
      <c r="I47" s="20"/>
      <c r="J47" s="20"/>
      <c r="K47" s="19">
        <v>13.340999999999999</v>
      </c>
      <c r="L47" s="18">
        <v>-3.61941915908107E-2</v>
      </c>
    </row>
    <row r="48" spans="1:12" x14ac:dyDescent="0.35">
      <c r="A48" s="21" t="s">
        <v>26</v>
      </c>
      <c r="B48" s="21" t="s">
        <v>25</v>
      </c>
      <c r="C48" s="19">
        <v>0.76</v>
      </c>
      <c r="D48" s="18">
        <v>0.22977346278317201</v>
      </c>
      <c r="E48" s="20"/>
      <c r="F48" s="20"/>
      <c r="G48" s="19">
        <v>0.53100000000000003</v>
      </c>
      <c r="H48" s="18">
        <v>-5.6838365896980297E-2</v>
      </c>
      <c r="I48" s="20"/>
      <c r="J48" s="20"/>
      <c r="K48" s="19">
        <v>1.2909999999999999</v>
      </c>
      <c r="L48" s="18">
        <v>9.3141405588484202E-2</v>
      </c>
    </row>
    <row r="49" spans="1:12" x14ac:dyDescent="0.35">
      <c r="A49" s="21" t="s">
        <v>24</v>
      </c>
      <c r="B49" s="21" t="s">
        <v>23</v>
      </c>
      <c r="C49" s="19">
        <v>0.42199999999999999</v>
      </c>
      <c r="D49" s="18">
        <v>-0.41470180305131799</v>
      </c>
      <c r="E49" s="20"/>
      <c r="F49" s="20"/>
      <c r="G49" s="19">
        <v>0.42199999999999999</v>
      </c>
      <c r="H49" s="18">
        <v>-0.41470180305131799</v>
      </c>
      <c r="I49" s="20"/>
      <c r="J49" s="20"/>
      <c r="K49" s="19">
        <v>0.84399999999999997</v>
      </c>
      <c r="L49" s="18">
        <v>-0.41470180305131799</v>
      </c>
    </row>
    <row r="50" spans="1:12" x14ac:dyDescent="0.35">
      <c r="A50" s="21" t="s">
        <v>22</v>
      </c>
      <c r="B50" s="21" t="s">
        <v>21</v>
      </c>
      <c r="C50" s="19">
        <v>2.1880000000000002</v>
      </c>
      <c r="D50" s="18">
        <v>0.17193358328869901</v>
      </c>
      <c r="E50" s="20"/>
      <c r="F50" s="20"/>
      <c r="G50" s="19">
        <v>3.0000000000000001E-3</v>
      </c>
      <c r="H50" s="20"/>
      <c r="I50" s="20"/>
      <c r="J50" s="20"/>
      <c r="K50" s="19">
        <v>2.1909999999999998</v>
      </c>
      <c r="L50" s="18">
        <v>0.16604576902607801</v>
      </c>
    </row>
    <row r="51" spans="1:12" x14ac:dyDescent="0.35">
      <c r="A51" s="21" t="s">
        <v>20</v>
      </c>
      <c r="B51" s="21" t="s">
        <v>19</v>
      </c>
      <c r="C51" s="19">
        <v>27.163</v>
      </c>
      <c r="D51" s="18">
        <v>-0.124367364043712</v>
      </c>
      <c r="E51" s="19">
        <v>56.664999999999999</v>
      </c>
      <c r="F51" s="18">
        <v>-6.3991806934372897E-2</v>
      </c>
      <c r="G51" s="19">
        <v>0.157</v>
      </c>
      <c r="H51" s="18">
        <v>-0.72261484098939899</v>
      </c>
      <c r="I51" s="20"/>
      <c r="J51" s="20"/>
      <c r="K51" s="19">
        <v>84.138000000000005</v>
      </c>
      <c r="L51" s="18">
        <v>-8.6707335605583594E-2</v>
      </c>
    </row>
    <row r="52" spans="1:12" ht="0" hidden="1" customHeight="1" x14ac:dyDescent="0.3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10.02.2025 09:19:45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Key figures January - 2025</vt:lpstr>
      <vt:lpstr>PAX January - 2025 (monthly)</vt:lpstr>
      <vt:lpstr>Mvt January - 2025 (monthly)</vt:lpstr>
      <vt:lpstr>F&amp;M January - 2025 (monthly)</vt:lpstr>
      <vt:lpstr>'F&amp;M January - 2025 (monthly)'!Utskriftstitler</vt:lpstr>
      <vt:lpstr>'Key figures January - 2025'!Utskriftstitler</vt:lpstr>
      <vt:lpstr>'Mvt January - 2025 (monthly)'!Utskriftstitler</vt:lpstr>
      <vt:lpstr>'PAX January - 2025 (monthly)'!Utskriftstitler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2025-02-10T08:32:07Z</cp:lastPrinted>
  <dcterms:created xsi:type="dcterms:W3CDTF">2025-02-10T08:14:03Z</dcterms:created>
  <dcterms:modified xsi:type="dcterms:W3CDTF">2025-02-10T12:41:51Z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