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cathrine_framholt_avinor_no/Documents/"/>
    </mc:Choice>
  </mc:AlternateContent>
  <xr:revisionPtr revIDLastSave="0" documentId="8_{F4934C4D-68F3-451B-9E47-9ADEB10E3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y figures January - 2024" sheetId="1" r:id="rId1"/>
    <sheet name="PAX January - 2024 (monthly)" sheetId="2" r:id="rId2"/>
    <sheet name="Mvt January - 2024 (monthly)" sheetId="4" r:id="rId3"/>
    <sheet name="F&amp;M January - 2024 (monthly)" sheetId="6" r:id="rId4"/>
  </sheets>
  <definedNames>
    <definedName name="_xlnm.Print_Titles" localSheetId="3">'F&amp;M January - 2024 (monthly)'!$1:$4</definedName>
    <definedName name="_xlnm.Print_Titles" localSheetId="0">'Key figures January - 2024'!$1:$2</definedName>
    <definedName name="_xlnm.Print_Titles" localSheetId="2">'Mvt January - 2024 (monthly)'!$1:$3</definedName>
    <definedName name="_xlnm.Print_Titles" localSheetId="1">'PAX January - 2024 (monthly)'!$1:$3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G8" i="1" s="1"/>
  <c r="C8" i="1"/>
  <c r="B8" i="1"/>
  <c r="G7" i="1"/>
  <c r="D7" i="1"/>
  <c r="G6" i="1"/>
  <c r="D6" i="1"/>
  <c r="D8" i="1" l="1"/>
</calcChain>
</file>

<file path=xl/sharedStrings.xml><?xml version="1.0" encoding="utf-8"?>
<sst xmlns="http://schemas.openxmlformats.org/spreadsheetml/2006/main" count="465" uniqueCount="171">
  <si>
    <t>Monthly report, January - 2024</t>
  </si>
  <si>
    <t/>
  </si>
  <si>
    <t>TERMINAL PASSENGERS -   transfer and infants included</t>
  </si>
  <si>
    <t xml:space="preserve">January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</si>
  <si>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</si>
  <si>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</si>
  <si>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</si>
  <si>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</si>
  <si>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</si>
  <si>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</si>
  <si>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</si>
  <si>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</si>
  <si>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</si>
  <si>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</si>
  <si>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</si>
  <si>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</si>
  <si>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</si>
  <si>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</si>
  <si>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</si>
  <si>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</si>
  <si>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</si>
  <si>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</si>
  <si>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</si>
  <si>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</si>
  <si>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</si>
  <si>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</si>
  <si>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</si>
  <si>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</si>
  <si>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</si>
  <si>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</si>
  <si>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</si>
  <si>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</si>
  <si>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</si>
  <si>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</si>
  <si>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</si>
  <si>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</si>
  <si>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</si>
  <si>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</si>
  <si>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</si>
  <si>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</si>
  <si>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</si>
  <si>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</si>
  <si>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</si>
  <si>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</si>
  <si>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</si>
  <si>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</si>
  <si>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</si>
  <si>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</si>
  <si>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</si>
  <si>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</si>
  <si>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</si>
  <si>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</si>
  <si>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</si>
  <si>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</si>
  <si>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</si>
  <si>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</si>
  <si>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</si>
  <si>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</si>
  <si>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</si>
  <si>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</si>
  <si>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</si>
  <si>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</si>
  <si>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</si>
  <si>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</si>
  <si>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</si>
  <si>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</si>
  <si>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</si>
  <si>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</si>
  <si>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</si>
  <si>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</si>
  <si>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</si>
  <si>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</si>
  <si>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</si>
  <si>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</si>
  <si>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</si>
  <si>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</si>
  <si>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</si>
  <si>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</si>
  <si>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</si>
  <si>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</si>
  <si>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</si>
  <si>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</si>
  <si>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</si>
  <si>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</si>
  <si>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</si>
  <si>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</si>
  <si>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</si>
  <si>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</si>
  <si>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</si>
  <si>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</si>
  <si>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</si>
  <si>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</si>
  <si>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</si>
  <si>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</si>
  <si>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</si>
  <si>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</si>
  <si>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</si>
  <si>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</si>
  <si>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</si>
  <si>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</si>
  <si>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</si>
  <si>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</si>
  <si>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</si>
  <si>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</si>
  <si>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</si>
  <si>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</si>
  <si>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</si>
  <si>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</si>
  <si>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</si>
  <si>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</si>
  <si>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</si>
  <si>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</si>
  <si>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</si>
  <si>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</si>
  <si>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</si>
  <si>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</si>
  <si>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January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</si>
  <si>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</si>
  <si>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</si>
  <si>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</si>
  <si>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</si>
  <si>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</si>
  <si>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</si>
  <si>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</si>
  <si>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</si>
  <si>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</si>
  <si>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</si>
  <si>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</si>
  <si>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</si>
  <si>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</si>
  <si>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</si>
  <si>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</si>
  <si>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</si>
  <si>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</si>
  <si>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</si>
  <si>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</si>
  <si>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</si>
  <si>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</si>
  <si>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</si>
  <si>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</si>
  <si>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</si>
  <si>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</si>
  <si>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</si>
  <si>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</si>
  <si>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</si>
  <si>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</si>
  <si>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</si>
  <si>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</si>
  <si>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</si>
  <si>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</si>
  <si>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</si>
  <si>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</si>
  <si>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</si>
  <si>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</si>
  <si>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</si>
  <si>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</si>
  <si>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</si>
  <si>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</si>
  <si>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</si>
  <si>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</si>
  <si>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</si>
  <si>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</si>
  <si>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</si>
  <si>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</si>
  <si>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January - 2024</t>
  </si>
  <si>
    <t>Weight</t>
  </si>
  <si>
    <t>Mail</t>
  </si>
  <si>
    <t>Metric tonnes</t>
  </si>
  <si>
    <t>Freight and mail monthly, January - 2024</t>
  </si>
  <si>
    <t>RETURN TRIPS - Domestic and International</t>
  </si>
  <si>
    <t xml:space="preserve">December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</si>
</sst>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4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165" fontId="1" fillId="0" borderId="0" xfId="0" applyNumberFormat="1" applyFont="1" applyFill="1" applyBorder="1"/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10" activePane="bottomLeft" state="frozen"/>
      <selection pane="bottomLeft" activeCell="A20" sqref="A20:XFD20"/>
    </sheetView>
  </sheetViews>
  <sheetFormatPr baseColWidth="10" defaultRowHeight="1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>
      <c r="A1" s="62" t="s">
        <v>0</v>
      </c>
      <c r="B1" s="63"/>
      <c r="C1" s="63"/>
      <c r="D1" s="63"/>
      <c r="E1" s="63"/>
      <c r="F1" s="63"/>
      <c r="G1" s="63"/>
    </row>
    <row r="2" spans="1:7" ht="19.149999999999999" customHeight="1"/>
    <row r="3" spans="1:7" ht="19.149999999999999" customHeight="1">
      <c r="A3" s="55" t="s">
        <v>1</v>
      </c>
      <c r="B3" s="65" t="s">
        <v>169</v>
      </c>
      <c r="C3" s="66"/>
      <c r="D3" s="66"/>
      <c r="E3" s="66"/>
      <c r="F3" s="66"/>
      <c r="G3" s="66"/>
    </row>
    <row r="4" spans="1:7" ht="19.149999999999999" customHeight="1">
      <c r="A4" s="56" t="s">
        <v>1</v>
      </c>
      <c r="B4" s="67" t="s">
        <v>170</v>
      </c>
      <c r="C4" s="67"/>
      <c r="D4" s="68"/>
      <c r="E4" s="69" t="s">
        <v>4</v>
      </c>
      <c r="F4" s="70"/>
      <c r="G4" s="71"/>
    </row>
    <row r="5" spans="1:7" ht="19.149999999999999" customHeight="1">
      <c r="A5" s="56" t="s">
        <v>1</v>
      </c>
      <c r="B5" s="57">
        <v>2024</v>
      </c>
      <c r="C5" s="58">
        <v>2023</v>
      </c>
      <c r="D5" s="58" t="s">
        <v>7</v>
      </c>
      <c r="E5" s="57">
        <v>2024</v>
      </c>
      <c r="F5" s="57">
        <v>2023</v>
      </c>
      <c r="G5" s="57" t="s">
        <v>7</v>
      </c>
    </row>
    <row r="6" spans="1:7" ht="19.149999999999999" customHeight="1">
      <c r="A6" s="59" t="s">
        <v>8</v>
      </c>
      <c r="B6" s="60">
        <v>341992</v>
      </c>
      <c r="C6" s="60">
        <v>348006</v>
      </c>
      <c r="D6" s="61">
        <f>+B6/C6-1</f>
        <v>-1.7281311241760244E-2</v>
      </c>
      <c r="E6" s="60">
        <v>341992</v>
      </c>
      <c r="F6" s="60">
        <v>348006</v>
      </c>
      <c r="G6" s="61">
        <f t="shared" ref="G6:G8" si="0">+E6/F6-1</f>
        <v>-1.7281311241760244E-2</v>
      </c>
    </row>
    <row r="7" spans="1:7" ht="19.149999999999999" customHeight="1">
      <c r="A7" s="59" t="s">
        <v>11</v>
      </c>
      <c r="B7" s="60">
        <v>594676</v>
      </c>
      <c r="C7" s="60">
        <v>547145</v>
      </c>
      <c r="D7" s="61">
        <f t="shared" ref="D7:D8" si="1">+B7/C7-1</f>
        <v>8.6870939147758008E-2</v>
      </c>
      <c r="E7" s="60">
        <v>594676</v>
      </c>
      <c r="F7" s="60">
        <v>547145</v>
      </c>
      <c r="G7" s="61">
        <f t="shared" si="0"/>
        <v>8.6870939147758008E-2</v>
      </c>
    </row>
    <row r="8" spans="1:7" ht="19.149999999999999" customHeight="1">
      <c r="A8" s="59" t="s">
        <v>13</v>
      </c>
      <c r="B8" s="60">
        <f>SUM(B6:B7)</f>
        <v>936668</v>
      </c>
      <c r="C8" s="60">
        <f>SUM(C6:C7)</f>
        <v>895151</v>
      </c>
      <c r="D8" s="61">
        <f t="shared" si="1"/>
        <v>4.6379884511104752E-2</v>
      </c>
      <c r="E8" s="60">
        <f>SUM(E6:E7)</f>
        <v>936668</v>
      </c>
      <c r="F8" s="60">
        <f>SUM(F6:F7)</f>
        <v>895151</v>
      </c>
      <c r="G8" s="61">
        <f t="shared" si="0"/>
        <v>4.6379884511104752E-2</v>
      </c>
    </row>
    <row r="9" spans="1:7" ht="19.149999999999999" customHeight="1"/>
    <row r="10" spans="1:7">
      <c r="A10" s="1" t="s">
        <v>1</v>
      </c>
      <c r="B10" s="64" t="s">
        <v>2</v>
      </c>
      <c r="C10" s="63"/>
      <c r="D10" s="63"/>
      <c r="E10" s="63"/>
      <c r="F10" s="63"/>
      <c r="G10" s="63"/>
    </row>
    <row r="11" spans="1:7" ht="30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>
      <c r="A13" s="10" t="s">
        <v>8</v>
      </c>
      <c r="B13" s="11">
        <v>1997280</v>
      </c>
      <c r="C13" s="11">
        <v>2017775</v>
      </c>
      <c r="D13" s="12">
        <v>-1.01572276393552E-2</v>
      </c>
      <c r="E13" s="11">
        <v>1997280</v>
      </c>
      <c r="F13" s="11">
        <v>2017775</v>
      </c>
      <c r="G13" s="12">
        <v>-1.01572276393552E-2</v>
      </c>
    </row>
    <row r="14" spans="1:7">
      <c r="A14" s="13" t="s">
        <v>9</v>
      </c>
      <c r="B14" s="14">
        <v>1990823</v>
      </c>
      <c r="C14" s="14">
        <v>2013987</v>
      </c>
      <c r="D14" s="15">
        <v>-1.15015638134705E-2</v>
      </c>
      <c r="E14" s="14">
        <v>1990823</v>
      </c>
      <c r="F14" s="14">
        <v>2013987</v>
      </c>
      <c r="G14" s="15">
        <v>-1.15015638134705E-2</v>
      </c>
    </row>
    <row r="15" spans="1:7">
      <c r="A15" s="13" t="s">
        <v>10</v>
      </c>
      <c r="B15" s="14">
        <v>6457</v>
      </c>
      <c r="C15" s="14">
        <v>3788</v>
      </c>
      <c r="D15" s="15">
        <v>0.70459345300950404</v>
      </c>
      <c r="E15" s="14">
        <v>6457</v>
      </c>
      <c r="F15" s="14">
        <v>3788</v>
      </c>
      <c r="G15" s="15">
        <v>0.70459345300950404</v>
      </c>
    </row>
    <row r="16" spans="1:7">
      <c r="A16" s="10" t="s">
        <v>11</v>
      </c>
      <c r="B16" s="11">
        <v>1220438</v>
      </c>
      <c r="C16" s="11">
        <v>1138764</v>
      </c>
      <c r="D16" s="12">
        <v>7.17216209855598E-2</v>
      </c>
      <c r="E16" s="11">
        <v>1220438</v>
      </c>
      <c r="F16" s="11">
        <v>1138764</v>
      </c>
      <c r="G16" s="12">
        <v>7.17216209855598E-2</v>
      </c>
    </row>
    <row r="17" spans="1:7">
      <c r="A17" s="13" t="s">
        <v>9</v>
      </c>
      <c r="B17" s="14">
        <v>1140843</v>
      </c>
      <c r="C17" s="14">
        <v>1067943</v>
      </c>
      <c r="D17" s="15">
        <v>6.8262070166666203E-2</v>
      </c>
      <c r="E17" s="14">
        <v>1140843</v>
      </c>
      <c r="F17" s="14">
        <v>1067943</v>
      </c>
      <c r="G17" s="15">
        <v>6.8262070166666203E-2</v>
      </c>
    </row>
    <row r="18" spans="1:7">
      <c r="A18" s="13" t="s">
        <v>10</v>
      </c>
      <c r="B18" s="14">
        <v>79595</v>
      </c>
      <c r="C18" s="14">
        <v>70821</v>
      </c>
      <c r="D18" s="15">
        <v>0.123889806695754</v>
      </c>
      <c r="E18" s="14">
        <v>79595</v>
      </c>
      <c r="F18" s="14">
        <v>70821</v>
      </c>
      <c r="G18" s="15">
        <v>0.123889806695754</v>
      </c>
    </row>
    <row r="19" spans="1:7">
      <c r="A19" s="10" t="s">
        <v>12</v>
      </c>
      <c r="B19" s="11">
        <v>39173</v>
      </c>
      <c r="C19" s="11">
        <v>41754</v>
      </c>
      <c r="D19" s="12">
        <v>-6.1814436940173398E-2</v>
      </c>
      <c r="E19" s="11">
        <v>39173</v>
      </c>
      <c r="F19" s="11">
        <v>41754</v>
      </c>
      <c r="G19" s="12">
        <v>-6.1814436940173398E-2</v>
      </c>
    </row>
    <row r="20" spans="1:7">
      <c r="A20" s="10" t="s">
        <v>13</v>
      </c>
      <c r="B20" s="11">
        <v>3256891</v>
      </c>
      <c r="C20" s="11">
        <v>3198293</v>
      </c>
      <c r="D20" s="12">
        <v>1.8321648454347399E-2</v>
      </c>
      <c r="E20" s="11">
        <v>3256891</v>
      </c>
      <c r="F20" s="11">
        <v>3198293</v>
      </c>
      <c r="G20" s="12">
        <v>1.8321648454347399E-2</v>
      </c>
    </row>
    <row r="21" spans="1:7" ht="15.95" customHeight="1"/>
    <row r="22" spans="1:7">
      <c r="A22" s="1" t="s">
        <v>1</v>
      </c>
      <c r="B22" s="64" t="s">
        <v>14</v>
      </c>
      <c r="C22" s="63"/>
      <c r="D22" s="63"/>
      <c r="E22" s="63"/>
      <c r="F22" s="63"/>
      <c r="G22" s="63"/>
    </row>
    <row r="23" spans="1:7" ht="30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>
      <c r="A25" s="10" t="s">
        <v>8</v>
      </c>
      <c r="B25" s="11">
        <v>31062</v>
      </c>
      <c r="C25" s="11">
        <v>33904</v>
      </c>
      <c r="D25" s="12">
        <v>-8.3824917413874503E-2</v>
      </c>
      <c r="E25" s="11">
        <v>31062</v>
      </c>
      <c r="F25" s="11">
        <v>33904</v>
      </c>
      <c r="G25" s="12">
        <v>-8.3824917413874503E-2</v>
      </c>
    </row>
    <row r="26" spans="1:7">
      <c r="A26" s="13" t="s">
        <v>9</v>
      </c>
      <c r="B26" s="14">
        <v>30465</v>
      </c>
      <c r="C26" s="14">
        <v>32991</v>
      </c>
      <c r="D26" s="15">
        <v>-7.6566336273529101E-2</v>
      </c>
      <c r="E26" s="14">
        <v>30465</v>
      </c>
      <c r="F26" s="14">
        <v>32991</v>
      </c>
      <c r="G26" s="15">
        <v>-7.6566336273529101E-2</v>
      </c>
    </row>
    <row r="27" spans="1:7">
      <c r="A27" s="13" t="s">
        <v>10</v>
      </c>
      <c r="B27" s="14">
        <v>216</v>
      </c>
      <c r="C27" s="14">
        <v>215</v>
      </c>
      <c r="D27" s="15">
        <v>4.65116279069767E-3</v>
      </c>
      <c r="E27" s="14">
        <v>216</v>
      </c>
      <c r="F27" s="14">
        <v>215</v>
      </c>
      <c r="G27" s="15">
        <v>4.65116279069767E-3</v>
      </c>
    </row>
    <row r="28" spans="1:7">
      <c r="A28" s="13" t="s">
        <v>15</v>
      </c>
      <c r="B28" s="14">
        <v>381</v>
      </c>
      <c r="C28" s="14">
        <v>698</v>
      </c>
      <c r="D28" s="15">
        <v>-0.45415472779369598</v>
      </c>
      <c r="E28" s="14">
        <v>381</v>
      </c>
      <c r="F28" s="14">
        <v>698</v>
      </c>
      <c r="G28" s="15">
        <v>-0.45415472779369598</v>
      </c>
    </row>
    <row r="29" spans="1:7">
      <c r="A29" s="10" t="s">
        <v>11</v>
      </c>
      <c r="B29" s="11">
        <v>10966</v>
      </c>
      <c r="C29" s="11">
        <v>10835</v>
      </c>
      <c r="D29" s="12">
        <v>1.20904476234425E-2</v>
      </c>
      <c r="E29" s="11">
        <v>10966</v>
      </c>
      <c r="F29" s="11">
        <v>10835</v>
      </c>
      <c r="G29" s="12">
        <v>1.20904476234425E-2</v>
      </c>
    </row>
    <row r="30" spans="1:7">
      <c r="A30" s="13" t="s">
        <v>9</v>
      </c>
      <c r="B30" s="14">
        <v>9591</v>
      </c>
      <c r="C30" s="14">
        <v>9583</v>
      </c>
      <c r="D30" s="15">
        <v>8.3481164562245597E-4</v>
      </c>
      <c r="E30" s="14">
        <v>9591</v>
      </c>
      <c r="F30" s="14">
        <v>9583</v>
      </c>
      <c r="G30" s="15">
        <v>8.3481164562245597E-4</v>
      </c>
    </row>
    <row r="31" spans="1:7">
      <c r="A31" s="13" t="s">
        <v>10</v>
      </c>
      <c r="B31" s="14">
        <v>810</v>
      </c>
      <c r="C31" s="14">
        <v>710</v>
      </c>
      <c r="D31" s="15">
        <v>0.140845070422535</v>
      </c>
      <c r="E31" s="14">
        <v>810</v>
      </c>
      <c r="F31" s="14">
        <v>710</v>
      </c>
      <c r="G31" s="15">
        <v>0.140845070422535</v>
      </c>
    </row>
    <row r="32" spans="1:7">
      <c r="A32" s="13" t="s">
        <v>15</v>
      </c>
      <c r="B32" s="14">
        <v>565</v>
      </c>
      <c r="C32" s="14">
        <v>542</v>
      </c>
      <c r="D32" s="15">
        <v>4.2435424354243502E-2</v>
      </c>
      <c r="E32" s="14">
        <v>565</v>
      </c>
      <c r="F32" s="14">
        <v>542</v>
      </c>
      <c r="G32" s="15">
        <v>4.2435424354243502E-2</v>
      </c>
    </row>
    <row r="33" spans="1:7">
      <c r="A33" s="10" t="s">
        <v>12</v>
      </c>
      <c r="B33" s="11">
        <v>2642</v>
      </c>
      <c r="C33" s="11">
        <v>3015</v>
      </c>
      <c r="D33" s="12">
        <v>-0.123714759535655</v>
      </c>
      <c r="E33" s="11">
        <v>2642</v>
      </c>
      <c r="F33" s="11">
        <v>3015</v>
      </c>
      <c r="G33" s="12">
        <v>-0.123714759535655</v>
      </c>
    </row>
    <row r="34" spans="1:7">
      <c r="A34" s="10" t="s">
        <v>16</v>
      </c>
      <c r="B34" s="11">
        <v>44670</v>
      </c>
      <c r="C34" s="11">
        <v>47754</v>
      </c>
      <c r="D34" s="12">
        <v>-6.4580977509737403E-2</v>
      </c>
      <c r="E34" s="11">
        <v>44670</v>
      </c>
      <c r="F34" s="11">
        <v>47754</v>
      </c>
      <c r="G34" s="12">
        <v>-6.4580977509737403E-2</v>
      </c>
    </row>
    <row r="35" spans="1:7" ht="0.2" customHeight="1">
      <c r="D35" s="54"/>
      <c r="G35" s="54"/>
    </row>
    <row r="36" spans="1:7">
      <c r="A36" s="13" t="s">
        <v>17</v>
      </c>
      <c r="B36" s="14">
        <v>5575</v>
      </c>
      <c r="C36" s="14">
        <v>5380</v>
      </c>
      <c r="D36" s="15">
        <v>3.62453531598513E-2</v>
      </c>
      <c r="E36" s="14">
        <v>5575</v>
      </c>
      <c r="F36" s="14">
        <v>5380</v>
      </c>
      <c r="G36" s="15">
        <v>3.62453531598513E-2</v>
      </c>
    </row>
    <row r="37" spans="1:7">
      <c r="A37" s="10" t="s">
        <v>18</v>
      </c>
      <c r="B37" s="11">
        <v>50245</v>
      </c>
      <c r="C37" s="11">
        <v>53134</v>
      </c>
      <c r="D37" s="12">
        <v>-5.4371965220009803E-2</v>
      </c>
      <c r="E37" s="11">
        <v>50245</v>
      </c>
      <c r="F37" s="11">
        <v>53134</v>
      </c>
      <c r="G37" s="12">
        <v>-5.4371965220009803E-2</v>
      </c>
    </row>
    <row r="38" spans="1:7" ht="0" hidden="1" customHeight="1"/>
  </sheetData>
  <mergeCells count="6">
    <mergeCell ref="A1:G1"/>
    <mergeCell ref="B10:G10"/>
    <mergeCell ref="B22:G22"/>
    <mergeCell ref="B3:G3"/>
    <mergeCell ref="B4:D4"/>
    <mergeCell ref="E4:G4"/>
  </mergeCells>
  <pageMargins left="0" right="0" top="0" bottom="0.29527559055118102" header="0" footer="0"/>
  <pageSetup paperSize="9" scale="91" fitToWidth="0" orientation="landscape" horizontalDpi="300" verticalDpi="300" r:id="rId1"/>
  <headerFooter alignWithMargins="0">
    <oddFooter>&amp;L&amp;"Arial,Regular"&amp;7 Rapportdato 08.02.2024 08:39:30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D73D-B7C5-4BDF-A617-D780AF31B8BB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U21" sqref="U21"/>
    </sheetView>
  </sheetViews>
  <sheetFormatPr baseColWidth="10" defaultColWidth="10.85546875" defaultRowHeight="15"/>
  <cols>
    <col min="1" max="1" width="28.28515625" style="18" customWidth="1"/>
    <col min="2" max="2" width="7" style="18" customWidth="1"/>
    <col min="3" max="3" width="11.42578125" style="18" customWidth="1"/>
    <col min="4" max="4" width="8.5703125" style="18" customWidth="1"/>
    <col min="5" max="5" width="11.42578125" style="18" customWidth="1"/>
    <col min="6" max="6" width="8.140625" style="18" customWidth="1"/>
    <col min="7" max="7" width="11.42578125" style="18" customWidth="1"/>
    <col min="8" max="8" width="8.5703125" style="18" customWidth="1"/>
    <col min="9" max="9" width="11.42578125" style="18" customWidth="1"/>
    <col min="10" max="10" width="8.140625" style="18" customWidth="1"/>
    <col min="11" max="11" width="8.5703125" style="18" customWidth="1"/>
    <col min="12" max="12" width="8.140625" style="18" customWidth="1"/>
    <col min="13" max="13" width="8.5703125" style="18" customWidth="1"/>
    <col min="14" max="14" width="8.140625" style="18" customWidth="1"/>
    <col min="15" max="15" width="8.5703125" style="18" customWidth="1"/>
    <col min="16" max="16" width="11.42578125" style="18" customWidth="1"/>
    <col min="17" max="17" width="8.140625" style="18" customWidth="1"/>
    <col min="18" max="18" width="0" style="18" hidden="1" customWidth="1"/>
    <col min="19" max="19" width="7.42578125" style="18" customWidth="1"/>
    <col min="20" max="16384" width="10.85546875" style="18"/>
  </cols>
  <sheetData>
    <row r="1" spans="1:17" ht="14.1" customHeight="1"/>
    <row r="2" spans="1:17" ht="27.2" customHeight="1">
      <c r="A2" s="82" t="s">
        <v>116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12.2" customHeight="1"/>
    <row r="4" spans="1:17">
      <c r="A4" s="42" t="s">
        <v>1</v>
      </c>
      <c r="B4" s="42" t="s">
        <v>1</v>
      </c>
      <c r="C4" s="84" t="s">
        <v>115</v>
      </c>
      <c r="D4" s="85"/>
      <c r="E4" s="85"/>
      <c r="F4" s="85"/>
      <c r="G4" s="85"/>
      <c r="H4" s="85"/>
      <c r="I4" s="85"/>
      <c r="J4" s="85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2" t="s">
        <v>1</v>
      </c>
      <c r="Q4" s="73"/>
    </row>
    <row r="5" spans="1:17" ht="15.75">
      <c r="A5" s="35" t="s">
        <v>1</v>
      </c>
      <c r="B5" s="35" t="s">
        <v>1</v>
      </c>
      <c r="C5" s="86" t="s">
        <v>8</v>
      </c>
      <c r="D5" s="87"/>
      <c r="E5" s="87"/>
      <c r="F5" s="87"/>
      <c r="G5" s="86" t="s">
        <v>11</v>
      </c>
      <c r="H5" s="87"/>
      <c r="I5" s="87"/>
      <c r="J5" s="87"/>
      <c r="K5" s="38" t="s">
        <v>1</v>
      </c>
      <c r="L5" s="37" t="s">
        <v>1</v>
      </c>
      <c r="M5" s="72" t="s">
        <v>114</v>
      </c>
      <c r="N5" s="73"/>
      <c r="O5" s="36" t="s">
        <v>113</v>
      </c>
      <c r="P5" s="74" t="s">
        <v>112</v>
      </c>
      <c r="Q5" s="75"/>
    </row>
    <row r="6" spans="1:17">
      <c r="A6" s="35" t="s">
        <v>1</v>
      </c>
      <c r="B6" s="35" t="s">
        <v>1</v>
      </c>
      <c r="C6" s="34" t="s">
        <v>111</v>
      </c>
      <c r="D6" s="34" t="s">
        <v>110</v>
      </c>
      <c r="E6" s="76" t="s">
        <v>109</v>
      </c>
      <c r="F6" s="77"/>
      <c r="G6" s="34" t="s">
        <v>111</v>
      </c>
      <c r="H6" s="34" t="s">
        <v>110</v>
      </c>
      <c r="I6" s="76" t="s">
        <v>109</v>
      </c>
      <c r="J6" s="77"/>
      <c r="K6" s="78" t="s">
        <v>12</v>
      </c>
      <c r="L6" s="79"/>
      <c r="M6" s="80" t="s">
        <v>108</v>
      </c>
      <c r="N6" s="81"/>
      <c r="O6" s="33" t="s">
        <v>1</v>
      </c>
      <c r="P6" s="80" t="s">
        <v>1</v>
      </c>
      <c r="Q6" s="81"/>
    </row>
    <row r="7" spans="1:17">
      <c r="A7" s="32" t="s">
        <v>107</v>
      </c>
      <c r="B7" s="31" t="s">
        <v>106</v>
      </c>
      <c r="C7" s="30" t="s">
        <v>105</v>
      </c>
      <c r="D7" s="28" t="s">
        <v>105</v>
      </c>
      <c r="E7" s="28" t="s">
        <v>105</v>
      </c>
      <c r="F7" s="28" t="s">
        <v>7</v>
      </c>
      <c r="G7" s="28" t="s">
        <v>105</v>
      </c>
      <c r="H7" s="28" t="s">
        <v>105</v>
      </c>
      <c r="I7" s="28" t="s">
        <v>105</v>
      </c>
      <c r="J7" s="29" t="s">
        <v>7</v>
      </c>
      <c r="K7" s="28" t="s">
        <v>105</v>
      </c>
      <c r="L7" s="28" t="s">
        <v>7</v>
      </c>
      <c r="M7" s="28" t="s">
        <v>105</v>
      </c>
      <c r="N7" s="28" t="s">
        <v>7</v>
      </c>
      <c r="O7" s="28" t="s">
        <v>105</v>
      </c>
      <c r="P7" s="28" t="s">
        <v>105</v>
      </c>
      <c r="Q7" s="28" t="s">
        <v>7</v>
      </c>
    </row>
    <row r="8" spans="1:17" ht="3" customHeight="1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>
      <c r="A9" s="22" t="s">
        <v>104</v>
      </c>
      <c r="B9" s="22" t="s">
        <v>103</v>
      </c>
      <c r="C9" s="20">
        <v>20767</v>
      </c>
      <c r="D9" s="20">
        <v>496</v>
      </c>
      <c r="E9" s="20">
        <v>21263</v>
      </c>
      <c r="F9" s="19">
        <v>-6.8433734939759003E-2</v>
      </c>
      <c r="G9" s="20">
        <v>4</v>
      </c>
      <c r="H9" s="21"/>
      <c r="I9" s="20">
        <v>4</v>
      </c>
      <c r="J9" s="19">
        <v>1</v>
      </c>
      <c r="K9" s="21"/>
      <c r="L9" s="21"/>
      <c r="M9" s="20">
        <v>21267</v>
      </c>
      <c r="N9" s="19">
        <v>-6.8340123537915604E-2</v>
      </c>
      <c r="O9" s="20">
        <v>1171</v>
      </c>
      <c r="P9" s="20">
        <v>22438</v>
      </c>
      <c r="Q9" s="19">
        <v>-4.7178224128413097E-2</v>
      </c>
    </row>
    <row r="10" spans="1:17">
      <c r="A10" s="22" t="s">
        <v>102</v>
      </c>
      <c r="B10" s="22" t="s">
        <v>101</v>
      </c>
      <c r="C10" s="20">
        <v>2740</v>
      </c>
      <c r="D10" s="20">
        <v>30</v>
      </c>
      <c r="E10" s="20">
        <v>2770</v>
      </c>
      <c r="F10" s="19">
        <v>-1.5286171347316E-2</v>
      </c>
      <c r="G10" s="21"/>
      <c r="H10" s="21"/>
      <c r="I10" s="21"/>
      <c r="J10" s="21"/>
      <c r="K10" s="21"/>
      <c r="L10" s="21"/>
      <c r="M10" s="20">
        <v>2770</v>
      </c>
      <c r="N10" s="19">
        <v>-1.5286171347316E-2</v>
      </c>
      <c r="O10" s="20">
        <v>1135</v>
      </c>
      <c r="P10" s="20">
        <v>3905</v>
      </c>
      <c r="Q10" s="19">
        <v>-0.12795891022778</v>
      </c>
    </row>
    <row r="11" spans="1:17">
      <c r="A11" s="22" t="s">
        <v>100</v>
      </c>
      <c r="B11" s="22" t="s">
        <v>99</v>
      </c>
      <c r="C11" s="20">
        <v>15428</v>
      </c>
      <c r="D11" s="20">
        <v>264</v>
      </c>
      <c r="E11" s="20">
        <v>15692</v>
      </c>
      <c r="F11" s="19">
        <v>1.5663430420711999E-2</v>
      </c>
      <c r="G11" s="20">
        <v>568</v>
      </c>
      <c r="H11" s="21"/>
      <c r="I11" s="20">
        <v>568</v>
      </c>
      <c r="J11" s="19">
        <v>-0.124807395993837</v>
      </c>
      <c r="K11" s="21"/>
      <c r="L11" s="21"/>
      <c r="M11" s="20">
        <v>16260</v>
      </c>
      <c r="N11" s="19">
        <v>1.00006211565936E-2</v>
      </c>
      <c r="O11" s="20">
        <v>234</v>
      </c>
      <c r="P11" s="20">
        <v>16494</v>
      </c>
      <c r="Q11" s="19">
        <v>2.4535685446301001E-2</v>
      </c>
    </row>
    <row r="12" spans="1:17">
      <c r="A12" s="22" t="s">
        <v>98</v>
      </c>
      <c r="B12" s="22" t="s">
        <v>97</v>
      </c>
      <c r="C12" s="20">
        <v>218286</v>
      </c>
      <c r="D12" s="20">
        <v>58094</v>
      </c>
      <c r="E12" s="20">
        <v>276380</v>
      </c>
      <c r="F12" s="19">
        <v>-2.7638861827340099E-3</v>
      </c>
      <c r="G12" s="20">
        <v>118230</v>
      </c>
      <c r="H12" s="20">
        <v>10152</v>
      </c>
      <c r="I12" s="20">
        <v>128382</v>
      </c>
      <c r="J12" s="19">
        <v>4.5856313083997999E-2</v>
      </c>
      <c r="K12" s="20">
        <v>13070</v>
      </c>
      <c r="L12" s="19">
        <v>-2.1193739234628899E-2</v>
      </c>
      <c r="M12" s="20">
        <v>417832</v>
      </c>
      <c r="N12" s="19">
        <v>1.10828259754339E-2</v>
      </c>
      <c r="O12" s="20">
        <v>1074</v>
      </c>
      <c r="P12" s="20">
        <v>418906</v>
      </c>
      <c r="Q12" s="19">
        <v>3.2835570670722201E-3</v>
      </c>
    </row>
    <row r="13" spans="1:17">
      <c r="A13" s="22" t="s">
        <v>96</v>
      </c>
      <c r="B13" s="22" t="s">
        <v>95</v>
      </c>
      <c r="C13" s="20">
        <v>326</v>
      </c>
      <c r="D13" s="20">
        <v>8</v>
      </c>
      <c r="E13" s="20">
        <v>334</v>
      </c>
      <c r="F13" s="19">
        <v>-4.57142857142857E-2</v>
      </c>
      <c r="G13" s="21"/>
      <c r="H13" s="21"/>
      <c r="I13" s="21"/>
      <c r="J13" s="21"/>
      <c r="K13" s="21"/>
      <c r="L13" s="21"/>
      <c r="M13" s="20">
        <v>334</v>
      </c>
      <c r="N13" s="19">
        <v>-4.57142857142857E-2</v>
      </c>
      <c r="O13" s="20">
        <v>533</v>
      </c>
      <c r="P13" s="20">
        <v>867</v>
      </c>
      <c r="Q13" s="19">
        <v>-1.0273972602739699E-2</v>
      </c>
    </row>
    <row r="14" spans="1:17">
      <c r="A14" s="22" t="s">
        <v>94</v>
      </c>
      <c r="B14" s="22" t="s">
        <v>93</v>
      </c>
      <c r="C14" s="20">
        <v>73162</v>
      </c>
      <c r="D14" s="20">
        <v>30620</v>
      </c>
      <c r="E14" s="20">
        <v>103782</v>
      </c>
      <c r="F14" s="19">
        <v>3.5876260745955498E-3</v>
      </c>
      <c r="G14" s="20">
        <v>3672</v>
      </c>
      <c r="H14" s="20">
        <v>4</v>
      </c>
      <c r="I14" s="20">
        <v>3676</v>
      </c>
      <c r="J14" s="19">
        <v>0.48285599031867699</v>
      </c>
      <c r="K14" s="21"/>
      <c r="L14" s="21"/>
      <c r="M14" s="20">
        <v>107458</v>
      </c>
      <c r="N14" s="19">
        <v>1.4807819435263001E-2</v>
      </c>
      <c r="O14" s="20">
        <v>4396</v>
      </c>
      <c r="P14" s="20">
        <v>111854</v>
      </c>
      <c r="Q14" s="19">
        <v>-6.4046191427936904E-3</v>
      </c>
    </row>
    <row r="15" spans="1:17">
      <c r="A15" s="22" t="s">
        <v>92</v>
      </c>
      <c r="B15" s="22" t="s">
        <v>91</v>
      </c>
      <c r="C15" s="20">
        <v>5551</v>
      </c>
      <c r="D15" s="20">
        <v>34</v>
      </c>
      <c r="E15" s="20">
        <v>5585</v>
      </c>
      <c r="F15" s="19">
        <v>-4.7578444747612601E-2</v>
      </c>
      <c r="G15" s="21"/>
      <c r="H15" s="21"/>
      <c r="I15" s="21"/>
      <c r="J15" s="21"/>
      <c r="K15" s="20">
        <v>980</v>
      </c>
      <c r="L15" s="19">
        <v>-0.30049964311206301</v>
      </c>
      <c r="M15" s="20">
        <v>6565</v>
      </c>
      <c r="N15" s="19">
        <v>-9.6352374397797702E-2</v>
      </c>
      <c r="O15" s="20">
        <v>425</v>
      </c>
      <c r="P15" s="20">
        <v>6990</v>
      </c>
      <c r="Q15" s="19">
        <v>-0.111817026683609</v>
      </c>
    </row>
    <row r="16" spans="1:17">
      <c r="A16" s="22" t="s">
        <v>90</v>
      </c>
      <c r="B16" s="22" t="s">
        <v>89</v>
      </c>
      <c r="C16" s="20">
        <v>853</v>
      </c>
      <c r="D16" s="20">
        <v>64</v>
      </c>
      <c r="E16" s="20">
        <v>917</v>
      </c>
      <c r="F16" s="19">
        <v>-7.6535750251762305E-2</v>
      </c>
      <c r="G16" s="21"/>
      <c r="H16" s="21"/>
      <c r="I16" s="21"/>
      <c r="J16" s="21"/>
      <c r="K16" s="21"/>
      <c r="L16" s="21"/>
      <c r="M16" s="20">
        <v>917</v>
      </c>
      <c r="N16" s="19">
        <v>-7.6535750251762305E-2</v>
      </c>
      <c r="O16" s="20">
        <v>935</v>
      </c>
      <c r="P16" s="20">
        <v>1852</v>
      </c>
      <c r="Q16" s="19">
        <v>-1.4369345396487499E-2</v>
      </c>
    </row>
    <row r="17" spans="1:17">
      <c r="A17" s="22" t="s">
        <v>88</v>
      </c>
      <c r="B17" s="22" t="s">
        <v>87</v>
      </c>
      <c r="C17" s="20">
        <v>7566</v>
      </c>
      <c r="D17" s="20">
        <v>292</v>
      </c>
      <c r="E17" s="20">
        <v>7858</v>
      </c>
      <c r="F17" s="19">
        <v>1.27593762082743E-2</v>
      </c>
      <c r="G17" s="21"/>
      <c r="H17" s="21"/>
      <c r="I17" s="21"/>
      <c r="J17" s="21"/>
      <c r="K17" s="20">
        <v>2719</v>
      </c>
      <c r="L17" s="19">
        <v>-0.19389267714201</v>
      </c>
      <c r="M17" s="20">
        <v>10577</v>
      </c>
      <c r="N17" s="19">
        <v>-4.9856270212001397E-2</v>
      </c>
      <c r="O17" s="20">
        <v>0</v>
      </c>
      <c r="P17" s="20">
        <v>10577</v>
      </c>
      <c r="Q17" s="19">
        <v>-4.9856270212001397E-2</v>
      </c>
    </row>
    <row r="18" spans="1:17">
      <c r="A18" s="22" t="s">
        <v>86</v>
      </c>
      <c r="B18" s="22" t="s">
        <v>85</v>
      </c>
      <c r="C18" s="20">
        <v>5105</v>
      </c>
      <c r="D18" s="20">
        <v>6</v>
      </c>
      <c r="E18" s="20">
        <v>5111</v>
      </c>
      <c r="F18" s="19">
        <v>-7.9580745341614901E-3</v>
      </c>
      <c r="G18" s="21"/>
      <c r="H18" s="21"/>
      <c r="I18" s="21"/>
      <c r="J18" s="21"/>
      <c r="K18" s="21"/>
      <c r="L18" s="21"/>
      <c r="M18" s="20">
        <v>5111</v>
      </c>
      <c r="N18" s="19">
        <v>-7.9580745341614901E-3</v>
      </c>
      <c r="O18" s="20">
        <v>0</v>
      </c>
      <c r="P18" s="20">
        <v>5111</v>
      </c>
      <c r="Q18" s="19">
        <v>-7.9580745341614901E-3</v>
      </c>
    </row>
    <row r="19" spans="1:17">
      <c r="A19" s="22" t="s">
        <v>84</v>
      </c>
      <c r="B19" s="22" t="s">
        <v>83</v>
      </c>
      <c r="C19" s="20">
        <v>5767</v>
      </c>
      <c r="D19" s="20">
        <v>388</v>
      </c>
      <c r="E19" s="20">
        <v>6155</v>
      </c>
      <c r="F19" s="19">
        <v>-0.12781635255774401</v>
      </c>
      <c r="G19" s="21"/>
      <c r="H19" s="21"/>
      <c r="I19" s="21"/>
      <c r="J19" s="21"/>
      <c r="K19" s="20">
        <v>362</v>
      </c>
      <c r="L19" s="19">
        <v>-0.60132158590308404</v>
      </c>
      <c r="M19" s="20">
        <v>6517</v>
      </c>
      <c r="N19" s="19">
        <v>-0.18179535467671101</v>
      </c>
      <c r="O19" s="20">
        <v>1610</v>
      </c>
      <c r="P19" s="20">
        <v>8127</v>
      </c>
      <c r="Q19" s="19">
        <v>-0.15921787709497201</v>
      </c>
    </row>
    <row r="20" spans="1:17">
      <c r="A20" s="22" t="s">
        <v>82</v>
      </c>
      <c r="B20" s="22" t="s">
        <v>81</v>
      </c>
      <c r="C20" s="20">
        <v>46417</v>
      </c>
      <c r="D20" s="20">
        <v>858</v>
      </c>
      <c r="E20" s="20">
        <v>47275</v>
      </c>
      <c r="F20" s="19">
        <v>5.4468806459527598E-2</v>
      </c>
      <c r="G20" s="20">
        <v>1375</v>
      </c>
      <c r="H20" s="21"/>
      <c r="I20" s="20">
        <v>1375</v>
      </c>
      <c r="J20" s="19">
        <v>-1.00791936645068E-2</v>
      </c>
      <c r="K20" s="21"/>
      <c r="L20" s="21"/>
      <c r="M20" s="20">
        <v>48650</v>
      </c>
      <c r="N20" s="19">
        <v>5.2529098697589899E-2</v>
      </c>
      <c r="O20" s="20">
        <v>1179</v>
      </c>
      <c r="P20" s="20">
        <v>49829</v>
      </c>
      <c r="Q20" s="19">
        <v>4.1271367074852697E-2</v>
      </c>
    </row>
    <row r="21" spans="1:17">
      <c r="A21" s="22" t="s">
        <v>80</v>
      </c>
      <c r="B21" s="22" t="s">
        <v>79</v>
      </c>
      <c r="C21" s="20">
        <v>646</v>
      </c>
      <c r="D21" s="20">
        <v>34</v>
      </c>
      <c r="E21" s="20">
        <v>680</v>
      </c>
      <c r="F21" s="19">
        <v>0.10749185667752401</v>
      </c>
      <c r="G21" s="21"/>
      <c r="H21" s="21"/>
      <c r="I21" s="21"/>
      <c r="J21" s="21"/>
      <c r="K21" s="21"/>
      <c r="L21" s="21"/>
      <c r="M21" s="20">
        <v>680</v>
      </c>
      <c r="N21" s="19">
        <v>0.10749185667752401</v>
      </c>
      <c r="O21" s="20">
        <v>967</v>
      </c>
      <c r="P21" s="20">
        <v>1647</v>
      </c>
      <c r="Q21" s="19">
        <v>0.121934604904632</v>
      </c>
    </row>
    <row r="22" spans="1:17">
      <c r="A22" s="22" t="s">
        <v>78</v>
      </c>
      <c r="B22" s="22" t="s">
        <v>77</v>
      </c>
      <c r="C22" s="20">
        <v>610</v>
      </c>
      <c r="D22" s="20">
        <v>24</v>
      </c>
      <c r="E22" s="20">
        <v>634</v>
      </c>
      <c r="F22" s="19">
        <v>-0.25323910482921103</v>
      </c>
      <c r="G22" s="21"/>
      <c r="H22" s="21"/>
      <c r="I22" s="21"/>
      <c r="J22" s="21"/>
      <c r="K22" s="21"/>
      <c r="L22" s="21"/>
      <c r="M22" s="20">
        <v>634</v>
      </c>
      <c r="N22" s="19">
        <v>-0.25323910482921103</v>
      </c>
      <c r="O22" s="20">
        <v>631</v>
      </c>
      <c r="P22" s="20">
        <v>1265</v>
      </c>
      <c r="Q22" s="19">
        <v>-0.16666666666666699</v>
      </c>
    </row>
    <row r="23" spans="1:17">
      <c r="A23" s="22" t="s">
        <v>76</v>
      </c>
      <c r="B23" s="22" t="s">
        <v>75</v>
      </c>
      <c r="C23" s="20">
        <v>17608</v>
      </c>
      <c r="D23" s="20">
        <v>2844</v>
      </c>
      <c r="E23" s="20">
        <v>20452</v>
      </c>
      <c r="F23" s="19">
        <v>2.0253417140576699E-2</v>
      </c>
      <c r="G23" s="20">
        <v>167</v>
      </c>
      <c r="H23" s="21"/>
      <c r="I23" s="20">
        <v>167</v>
      </c>
      <c r="J23" s="19">
        <v>0.67</v>
      </c>
      <c r="K23" s="21"/>
      <c r="L23" s="21"/>
      <c r="M23" s="20">
        <v>20619</v>
      </c>
      <c r="N23" s="19">
        <v>2.3478606174923099E-2</v>
      </c>
      <c r="O23" s="20">
        <v>139</v>
      </c>
      <c r="P23" s="20">
        <v>20758</v>
      </c>
      <c r="Q23" s="19">
        <v>2.5947709187960299E-2</v>
      </c>
    </row>
    <row r="24" spans="1:17">
      <c r="A24" s="22" t="s">
        <v>74</v>
      </c>
      <c r="B24" s="22" t="s">
        <v>73</v>
      </c>
      <c r="C24" s="20">
        <v>40305</v>
      </c>
      <c r="D24" s="20">
        <v>306</v>
      </c>
      <c r="E24" s="20">
        <v>40611</v>
      </c>
      <c r="F24" s="19">
        <v>-2.60450392114541E-2</v>
      </c>
      <c r="G24" s="20">
        <v>13480</v>
      </c>
      <c r="H24" s="20">
        <v>90</v>
      </c>
      <c r="I24" s="20">
        <v>13570</v>
      </c>
      <c r="J24" s="19">
        <v>1.14034433927107E-2</v>
      </c>
      <c r="K24" s="21"/>
      <c r="L24" s="21"/>
      <c r="M24" s="20">
        <v>54181</v>
      </c>
      <c r="N24" s="19">
        <v>-1.6928548100301199E-2</v>
      </c>
      <c r="O24" s="20">
        <v>0</v>
      </c>
      <c r="P24" s="20">
        <v>54181</v>
      </c>
      <c r="Q24" s="19">
        <v>-1.6928548100301199E-2</v>
      </c>
    </row>
    <row r="25" spans="1:17">
      <c r="A25" s="22" t="s">
        <v>72</v>
      </c>
      <c r="B25" s="22" t="s">
        <v>71</v>
      </c>
      <c r="C25" s="20">
        <v>14740</v>
      </c>
      <c r="D25" s="20">
        <v>40</v>
      </c>
      <c r="E25" s="20">
        <v>14780</v>
      </c>
      <c r="F25" s="19">
        <v>-2.0543406229290899E-2</v>
      </c>
      <c r="G25" s="20">
        <v>8</v>
      </c>
      <c r="H25" s="21"/>
      <c r="I25" s="20">
        <v>8</v>
      </c>
      <c r="J25" s="21"/>
      <c r="K25" s="20">
        <v>4946</v>
      </c>
      <c r="L25" s="19">
        <v>0.16733537880575899</v>
      </c>
      <c r="M25" s="20">
        <v>19734</v>
      </c>
      <c r="N25" s="19">
        <v>2.1058622652248199E-2</v>
      </c>
      <c r="O25" s="20">
        <v>5</v>
      </c>
      <c r="P25" s="20">
        <v>19739</v>
      </c>
      <c r="Q25" s="19">
        <v>2.1317328090236499E-2</v>
      </c>
    </row>
    <row r="26" spans="1:17">
      <c r="A26" s="22" t="s">
        <v>70</v>
      </c>
      <c r="B26" s="22" t="s">
        <v>69</v>
      </c>
      <c r="C26" s="20">
        <v>3682</v>
      </c>
      <c r="D26" s="20">
        <v>544</v>
      </c>
      <c r="E26" s="20">
        <v>4226</v>
      </c>
      <c r="F26" s="19">
        <v>-2.8729027809698899E-2</v>
      </c>
      <c r="G26" s="21"/>
      <c r="H26" s="21"/>
      <c r="I26" s="21"/>
      <c r="J26" s="21"/>
      <c r="K26" s="21"/>
      <c r="L26" s="21"/>
      <c r="M26" s="20">
        <v>4226</v>
      </c>
      <c r="N26" s="19">
        <v>-2.8729027809698899E-2</v>
      </c>
      <c r="O26" s="20">
        <v>167</v>
      </c>
      <c r="P26" s="20">
        <v>4393</v>
      </c>
      <c r="Q26" s="19">
        <v>9.6529533440588393E-3</v>
      </c>
    </row>
    <row r="27" spans="1:17">
      <c r="A27" s="22" t="s">
        <v>68</v>
      </c>
      <c r="B27" s="22" t="s">
        <v>67</v>
      </c>
      <c r="C27" s="20">
        <v>7141</v>
      </c>
      <c r="D27" s="20">
        <v>16</v>
      </c>
      <c r="E27" s="20">
        <v>7157</v>
      </c>
      <c r="F27" s="19">
        <v>3.9276195819890596E-3</v>
      </c>
      <c r="G27" s="21"/>
      <c r="H27" s="21"/>
      <c r="I27" s="21"/>
      <c r="J27" s="21"/>
      <c r="K27" s="21"/>
      <c r="L27" s="21"/>
      <c r="M27" s="20">
        <v>7157</v>
      </c>
      <c r="N27" s="19">
        <v>3.9276195819890596E-3</v>
      </c>
      <c r="O27" s="20">
        <v>104</v>
      </c>
      <c r="P27" s="20">
        <v>7261</v>
      </c>
      <c r="Q27" s="19">
        <v>1.85159208865198E-2</v>
      </c>
    </row>
    <row r="28" spans="1:17">
      <c r="A28" s="22" t="s">
        <v>66</v>
      </c>
      <c r="B28" s="22" t="s">
        <v>65</v>
      </c>
      <c r="C28" s="20">
        <v>908</v>
      </c>
      <c r="D28" s="20">
        <v>8</v>
      </c>
      <c r="E28" s="20">
        <v>916</v>
      </c>
      <c r="F28" s="19">
        <v>-7.5681130171543903E-2</v>
      </c>
      <c r="G28" s="21"/>
      <c r="H28" s="21"/>
      <c r="I28" s="21"/>
      <c r="J28" s="21"/>
      <c r="K28" s="21"/>
      <c r="L28" s="21"/>
      <c r="M28" s="20">
        <v>916</v>
      </c>
      <c r="N28" s="19">
        <v>-7.5681130171543903E-2</v>
      </c>
      <c r="O28" s="20">
        <v>636</v>
      </c>
      <c r="P28" s="20">
        <v>1552</v>
      </c>
      <c r="Q28" s="19">
        <v>-4.4923076923076899E-2</v>
      </c>
    </row>
    <row r="29" spans="1:17">
      <c r="A29" s="22" t="s">
        <v>64</v>
      </c>
      <c r="B29" s="22" t="s">
        <v>63</v>
      </c>
      <c r="C29" s="20">
        <v>6694</v>
      </c>
      <c r="D29" s="20">
        <v>62</v>
      </c>
      <c r="E29" s="20">
        <v>6756</v>
      </c>
      <c r="F29" s="19">
        <v>-4.0613462084635003E-2</v>
      </c>
      <c r="G29" s="21"/>
      <c r="H29" s="21"/>
      <c r="I29" s="21"/>
      <c r="J29" s="21"/>
      <c r="K29" s="21"/>
      <c r="L29" s="21"/>
      <c r="M29" s="20">
        <v>6756</v>
      </c>
      <c r="N29" s="19">
        <v>-4.0613462084635003E-2</v>
      </c>
      <c r="O29" s="20">
        <v>469</v>
      </c>
      <c r="P29" s="20">
        <v>7225</v>
      </c>
      <c r="Q29" s="19">
        <v>-1.14926802572171E-2</v>
      </c>
    </row>
    <row r="30" spans="1:17">
      <c r="A30" s="22" t="s">
        <v>62</v>
      </c>
      <c r="B30" s="22" t="s">
        <v>61</v>
      </c>
      <c r="C30" s="20">
        <v>24227</v>
      </c>
      <c r="D30" s="20">
        <v>50</v>
      </c>
      <c r="E30" s="20">
        <v>24277</v>
      </c>
      <c r="F30" s="19">
        <v>-2.4432388989351E-2</v>
      </c>
      <c r="G30" s="20">
        <v>1232</v>
      </c>
      <c r="H30" s="21"/>
      <c r="I30" s="20">
        <v>1232</v>
      </c>
      <c r="J30" s="19">
        <v>-0.169251517194875</v>
      </c>
      <c r="K30" s="21"/>
      <c r="L30" s="21"/>
      <c r="M30" s="20">
        <v>25509</v>
      </c>
      <c r="N30" s="19">
        <v>-3.2577366504854398E-2</v>
      </c>
      <c r="O30" s="20">
        <v>168</v>
      </c>
      <c r="P30" s="20">
        <v>25677</v>
      </c>
      <c r="Q30" s="19">
        <v>-2.8196200136250099E-2</v>
      </c>
    </row>
    <row r="31" spans="1:17">
      <c r="A31" s="22" t="s">
        <v>60</v>
      </c>
      <c r="B31" s="22" t="s">
        <v>59</v>
      </c>
      <c r="C31" s="20">
        <v>4262</v>
      </c>
      <c r="D31" s="20">
        <v>82</v>
      </c>
      <c r="E31" s="20">
        <v>4344</v>
      </c>
      <c r="F31" s="19">
        <v>-0.100248550124275</v>
      </c>
      <c r="G31" s="21"/>
      <c r="H31" s="21"/>
      <c r="I31" s="21"/>
      <c r="J31" s="21"/>
      <c r="K31" s="21"/>
      <c r="L31" s="21"/>
      <c r="M31" s="20">
        <v>4344</v>
      </c>
      <c r="N31" s="19">
        <v>-0.100248550124275</v>
      </c>
      <c r="O31" s="20">
        <v>690</v>
      </c>
      <c r="P31" s="20">
        <v>5034</v>
      </c>
      <c r="Q31" s="19">
        <v>-9.4115529962209801E-2</v>
      </c>
    </row>
    <row r="32" spans="1:17">
      <c r="A32" s="22" t="s">
        <v>58</v>
      </c>
      <c r="B32" s="22" t="s">
        <v>57</v>
      </c>
      <c r="C32" s="20">
        <v>1341</v>
      </c>
      <c r="D32" s="20">
        <v>10</v>
      </c>
      <c r="E32" s="20">
        <v>1351</v>
      </c>
      <c r="F32" s="19">
        <v>-8.0763582966226106E-3</v>
      </c>
      <c r="G32" s="21"/>
      <c r="H32" s="21"/>
      <c r="I32" s="21"/>
      <c r="J32" s="21"/>
      <c r="K32" s="21"/>
      <c r="L32" s="21"/>
      <c r="M32" s="20">
        <v>1351</v>
      </c>
      <c r="N32" s="19">
        <v>-8.0763582966226106E-3</v>
      </c>
      <c r="O32" s="20">
        <v>371</v>
      </c>
      <c r="P32" s="20">
        <v>1722</v>
      </c>
      <c r="Q32" s="19">
        <v>-0.32917802882742497</v>
      </c>
    </row>
    <row r="33" spans="1:17">
      <c r="A33" s="22" t="s">
        <v>56</v>
      </c>
      <c r="B33" s="22" t="s">
        <v>55</v>
      </c>
      <c r="C33" s="20">
        <v>525756</v>
      </c>
      <c r="D33" s="20">
        <v>213030</v>
      </c>
      <c r="E33" s="20">
        <v>738786</v>
      </c>
      <c r="F33" s="19">
        <v>-1.2671930377886E-2</v>
      </c>
      <c r="G33" s="20">
        <v>711614</v>
      </c>
      <c r="H33" s="20">
        <v>143912</v>
      </c>
      <c r="I33" s="20">
        <v>855526</v>
      </c>
      <c r="J33" s="19">
        <v>3.0308577374364602E-2</v>
      </c>
      <c r="K33" s="21"/>
      <c r="L33" s="21"/>
      <c r="M33" s="20">
        <v>1594312</v>
      </c>
      <c r="N33" s="19">
        <v>9.9358493171597794E-3</v>
      </c>
      <c r="O33" s="20">
        <v>732</v>
      </c>
      <c r="P33" s="20">
        <v>1595044</v>
      </c>
      <c r="Q33" s="19">
        <v>1.0055953656491701E-2</v>
      </c>
    </row>
    <row r="34" spans="1:17">
      <c r="A34" s="22" t="s">
        <v>54</v>
      </c>
      <c r="B34" s="22" t="s">
        <v>53</v>
      </c>
      <c r="C34" s="20">
        <v>1434</v>
      </c>
      <c r="D34" s="21"/>
      <c r="E34" s="20">
        <v>1434</v>
      </c>
      <c r="F34" s="19">
        <v>0.25349650349650299</v>
      </c>
      <c r="G34" s="21"/>
      <c r="H34" s="21"/>
      <c r="I34" s="21"/>
      <c r="J34" s="21"/>
      <c r="K34" s="21"/>
      <c r="L34" s="21"/>
      <c r="M34" s="20">
        <v>1434</v>
      </c>
      <c r="N34" s="19">
        <v>0.25349650349650299</v>
      </c>
      <c r="O34" s="20">
        <v>0</v>
      </c>
      <c r="P34" s="20">
        <v>1434</v>
      </c>
      <c r="Q34" s="19">
        <v>0.25349650349650299</v>
      </c>
    </row>
    <row r="35" spans="1:17">
      <c r="A35" s="22" t="s">
        <v>52</v>
      </c>
      <c r="B35" s="22" t="s">
        <v>51</v>
      </c>
      <c r="C35" s="20">
        <v>2513</v>
      </c>
      <c r="D35" s="20">
        <v>8</v>
      </c>
      <c r="E35" s="20">
        <v>2521</v>
      </c>
      <c r="F35" s="19">
        <v>-5.5097451274362802E-2</v>
      </c>
      <c r="G35" s="21"/>
      <c r="H35" s="21"/>
      <c r="I35" s="21"/>
      <c r="J35" s="21"/>
      <c r="K35" s="21"/>
      <c r="L35" s="21"/>
      <c r="M35" s="20">
        <v>2521</v>
      </c>
      <c r="N35" s="19">
        <v>-5.5097451274362802E-2</v>
      </c>
      <c r="O35" s="20">
        <v>25</v>
      </c>
      <c r="P35" s="20">
        <v>2546</v>
      </c>
      <c r="Q35" s="19">
        <v>-0.17337662337662299</v>
      </c>
    </row>
    <row r="36" spans="1:17">
      <c r="A36" s="22" t="s">
        <v>50</v>
      </c>
      <c r="B36" s="22" t="s">
        <v>49</v>
      </c>
      <c r="C36" s="20">
        <v>388</v>
      </c>
      <c r="D36" s="21"/>
      <c r="E36" s="20">
        <v>388</v>
      </c>
      <c r="F36" s="19">
        <v>-0.237721021611002</v>
      </c>
      <c r="G36" s="21"/>
      <c r="H36" s="21"/>
      <c r="I36" s="21"/>
      <c r="J36" s="21"/>
      <c r="K36" s="21"/>
      <c r="L36" s="21"/>
      <c r="M36" s="20">
        <v>388</v>
      </c>
      <c r="N36" s="19">
        <v>-0.237721021611002</v>
      </c>
      <c r="O36" s="20">
        <v>133</v>
      </c>
      <c r="P36" s="20">
        <v>521</v>
      </c>
      <c r="Q36" s="19">
        <v>-0.35519801980198001</v>
      </c>
    </row>
    <row r="37" spans="1:17">
      <c r="A37" s="22" t="s">
        <v>48</v>
      </c>
      <c r="B37" s="22" t="s">
        <v>47</v>
      </c>
      <c r="C37" s="20">
        <v>2269</v>
      </c>
      <c r="D37" s="20">
        <v>18</v>
      </c>
      <c r="E37" s="20">
        <v>2287</v>
      </c>
      <c r="F37" s="19">
        <v>-6.9190069190069203E-2</v>
      </c>
      <c r="G37" s="21"/>
      <c r="H37" s="21"/>
      <c r="I37" s="21"/>
      <c r="J37" s="21"/>
      <c r="K37" s="21"/>
      <c r="L37" s="21"/>
      <c r="M37" s="20">
        <v>2287</v>
      </c>
      <c r="N37" s="19">
        <v>-6.9190069190069203E-2</v>
      </c>
      <c r="O37" s="20">
        <v>510</v>
      </c>
      <c r="P37" s="20">
        <v>2797</v>
      </c>
      <c r="Q37" s="19">
        <v>-2.0315236427320499E-2</v>
      </c>
    </row>
    <row r="38" spans="1:17">
      <c r="A38" s="22" t="s">
        <v>46</v>
      </c>
      <c r="B38" s="22" t="s">
        <v>45</v>
      </c>
      <c r="C38" s="20">
        <v>3325</v>
      </c>
      <c r="D38" s="20">
        <v>10</v>
      </c>
      <c r="E38" s="20">
        <v>3335</v>
      </c>
      <c r="F38" s="19">
        <v>-4.9586776859504099E-2</v>
      </c>
      <c r="G38" s="21"/>
      <c r="H38" s="21"/>
      <c r="I38" s="21"/>
      <c r="J38" s="21"/>
      <c r="K38" s="20">
        <v>0</v>
      </c>
      <c r="L38" s="21"/>
      <c r="M38" s="20">
        <v>3335</v>
      </c>
      <c r="N38" s="19">
        <v>-4.9586776859504099E-2</v>
      </c>
      <c r="O38" s="20">
        <v>212</v>
      </c>
      <c r="P38" s="20">
        <v>3547</v>
      </c>
      <c r="Q38" s="19">
        <v>-0.103613848875411</v>
      </c>
    </row>
    <row r="39" spans="1:17">
      <c r="A39" s="22" t="s">
        <v>44</v>
      </c>
      <c r="B39" s="22" t="s">
        <v>43</v>
      </c>
      <c r="C39" s="20">
        <v>3549</v>
      </c>
      <c r="D39" s="20">
        <v>550</v>
      </c>
      <c r="E39" s="20">
        <v>4099</v>
      </c>
      <c r="F39" s="19">
        <v>-3.6889097744360902E-2</v>
      </c>
      <c r="G39" s="21"/>
      <c r="H39" s="21"/>
      <c r="I39" s="21"/>
      <c r="J39" s="21"/>
      <c r="K39" s="21"/>
      <c r="L39" s="21"/>
      <c r="M39" s="20">
        <v>4099</v>
      </c>
      <c r="N39" s="19">
        <v>-3.6889097744360902E-2</v>
      </c>
      <c r="O39" s="20">
        <v>1691</v>
      </c>
      <c r="P39" s="20">
        <v>5790</v>
      </c>
      <c r="Q39" s="19">
        <v>-5.20628683693517E-2</v>
      </c>
    </row>
    <row r="40" spans="1:17">
      <c r="A40" s="22" t="s">
        <v>42</v>
      </c>
      <c r="B40" s="22" t="s">
        <v>41</v>
      </c>
      <c r="C40" s="20">
        <v>155917</v>
      </c>
      <c r="D40" s="20">
        <v>4456</v>
      </c>
      <c r="E40" s="20">
        <v>160373</v>
      </c>
      <c r="F40" s="19">
        <v>1.2577266212487601E-2</v>
      </c>
      <c r="G40" s="20">
        <v>89038</v>
      </c>
      <c r="H40" s="20">
        <v>3080</v>
      </c>
      <c r="I40" s="20">
        <v>92118</v>
      </c>
      <c r="J40" s="19">
        <v>8.5631452411257206E-2</v>
      </c>
      <c r="K40" s="20">
        <v>17096</v>
      </c>
      <c r="L40" s="19">
        <v>-7.4991883995238595E-2</v>
      </c>
      <c r="M40" s="20">
        <v>269587</v>
      </c>
      <c r="N40" s="19">
        <v>3.0078520528055298E-2</v>
      </c>
      <c r="O40" s="20">
        <v>133</v>
      </c>
      <c r="P40" s="20">
        <v>269720</v>
      </c>
      <c r="Q40" s="19">
        <v>3.0586706914009502E-2</v>
      </c>
    </row>
    <row r="41" spans="1:17">
      <c r="A41" s="22" t="s">
        <v>40</v>
      </c>
      <c r="B41" s="22" t="s">
        <v>39</v>
      </c>
      <c r="C41" s="20">
        <v>7687</v>
      </c>
      <c r="D41" s="20">
        <v>60</v>
      </c>
      <c r="E41" s="20">
        <v>7747</v>
      </c>
      <c r="F41" s="19">
        <v>3.40363053924186E-2</v>
      </c>
      <c r="G41" s="21"/>
      <c r="H41" s="21"/>
      <c r="I41" s="21"/>
      <c r="J41" s="21"/>
      <c r="K41" s="21"/>
      <c r="L41" s="21"/>
      <c r="M41" s="20">
        <v>7747</v>
      </c>
      <c r="N41" s="19">
        <v>3.40363053924186E-2</v>
      </c>
      <c r="O41" s="20">
        <v>520</v>
      </c>
      <c r="P41" s="20">
        <v>8267</v>
      </c>
      <c r="Q41" s="19">
        <v>-4.01718332752816E-2</v>
      </c>
    </row>
    <row r="42" spans="1:17">
      <c r="A42" s="22" t="s">
        <v>38</v>
      </c>
      <c r="B42" s="22" t="s">
        <v>37</v>
      </c>
      <c r="C42" s="20">
        <v>7830</v>
      </c>
      <c r="D42" s="20">
        <v>4</v>
      </c>
      <c r="E42" s="20">
        <v>7834</v>
      </c>
      <c r="F42" s="19">
        <v>6.6430710590797706E-2</v>
      </c>
      <c r="G42" s="20">
        <v>529</v>
      </c>
      <c r="H42" s="21"/>
      <c r="I42" s="20">
        <v>529</v>
      </c>
      <c r="J42" s="21"/>
      <c r="K42" s="21"/>
      <c r="L42" s="21"/>
      <c r="M42" s="20">
        <v>8363</v>
      </c>
      <c r="N42" s="19">
        <v>0.138442689899265</v>
      </c>
      <c r="O42" s="20">
        <v>0</v>
      </c>
      <c r="P42" s="20">
        <v>8363</v>
      </c>
      <c r="Q42" s="19">
        <v>0.138442689899265</v>
      </c>
    </row>
    <row r="43" spans="1:17">
      <c r="A43" s="22" t="s">
        <v>36</v>
      </c>
      <c r="B43" s="22" t="s">
        <v>35</v>
      </c>
      <c r="C43" s="20">
        <v>5050</v>
      </c>
      <c r="D43" s="20">
        <v>18</v>
      </c>
      <c r="E43" s="20">
        <v>5068</v>
      </c>
      <c r="F43" s="19">
        <v>-1.91600541900523E-2</v>
      </c>
      <c r="G43" s="21"/>
      <c r="H43" s="21"/>
      <c r="I43" s="21"/>
      <c r="J43" s="21"/>
      <c r="K43" s="21"/>
      <c r="L43" s="21"/>
      <c r="M43" s="20">
        <v>5068</v>
      </c>
      <c r="N43" s="19">
        <v>-1.91600541900523E-2</v>
      </c>
      <c r="O43" s="20">
        <v>370</v>
      </c>
      <c r="P43" s="20">
        <v>5438</v>
      </c>
      <c r="Q43" s="19">
        <v>-3.1164069660861598E-3</v>
      </c>
    </row>
    <row r="44" spans="1:17">
      <c r="A44" s="22" t="s">
        <v>34</v>
      </c>
      <c r="B44" s="22" t="s">
        <v>33</v>
      </c>
      <c r="C44" s="20">
        <v>606</v>
      </c>
      <c r="D44" s="20">
        <v>2</v>
      </c>
      <c r="E44" s="20">
        <v>608</v>
      </c>
      <c r="F44" s="19">
        <v>-0.33913043478260901</v>
      </c>
      <c r="G44" s="21"/>
      <c r="H44" s="21"/>
      <c r="I44" s="21"/>
      <c r="J44" s="21"/>
      <c r="K44" s="21"/>
      <c r="L44" s="21"/>
      <c r="M44" s="20">
        <v>608</v>
      </c>
      <c r="N44" s="19">
        <v>-0.33913043478260901</v>
      </c>
      <c r="O44" s="20">
        <v>482</v>
      </c>
      <c r="P44" s="20">
        <v>1090</v>
      </c>
      <c r="Q44" s="19">
        <v>-0.185959671396565</v>
      </c>
    </row>
    <row r="45" spans="1:17">
      <c r="A45" s="22" t="s">
        <v>32</v>
      </c>
      <c r="B45" s="22" t="s">
        <v>31</v>
      </c>
      <c r="C45" s="20">
        <v>129646</v>
      </c>
      <c r="D45" s="20">
        <v>23866</v>
      </c>
      <c r="E45" s="20">
        <v>153512</v>
      </c>
      <c r="F45" s="19">
        <v>-1.83713271733222E-2</v>
      </c>
      <c r="G45" s="20">
        <v>60886</v>
      </c>
      <c r="H45" s="20">
        <v>704</v>
      </c>
      <c r="I45" s="20">
        <v>61590</v>
      </c>
      <c r="J45" s="19">
        <v>1.2567879520721099</v>
      </c>
      <c r="K45" s="21"/>
      <c r="L45" s="21"/>
      <c r="M45" s="20">
        <v>215102</v>
      </c>
      <c r="N45" s="19">
        <v>0.17109475380561401</v>
      </c>
      <c r="O45" s="20">
        <v>10939</v>
      </c>
      <c r="P45" s="20">
        <v>226041</v>
      </c>
      <c r="Q45" s="19">
        <v>0.16629603066905399</v>
      </c>
    </row>
    <row r="46" spans="1:17">
      <c r="A46" s="22" t="s">
        <v>30</v>
      </c>
      <c r="B46" s="22" t="s">
        <v>29</v>
      </c>
      <c r="C46" s="20">
        <v>199427</v>
      </c>
      <c r="D46" s="20">
        <v>26334</v>
      </c>
      <c r="E46" s="20">
        <v>225761</v>
      </c>
      <c r="F46" s="19">
        <v>-1.9372689719877899E-2</v>
      </c>
      <c r="G46" s="20">
        <v>44909</v>
      </c>
      <c r="H46" s="20">
        <v>976</v>
      </c>
      <c r="I46" s="20">
        <v>45885</v>
      </c>
      <c r="J46" s="19">
        <v>9.3802145411203797E-2</v>
      </c>
      <c r="K46" s="20">
        <v>0</v>
      </c>
      <c r="L46" s="21"/>
      <c r="M46" s="20">
        <v>271646</v>
      </c>
      <c r="N46" s="19">
        <v>-1.92893438316353E-3</v>
      </c>
      <c r="O46" s="20">
        <v>5377</v>
      </c>
      <c r="P46" s="20">
        <v>277023</v>
      </c>
      <c r="Q46" s="19">
        <v>1.4881246771516801E-2</v>
      </c>
    </row>
    <row r="47" spans="1:17">
      <c r="A47" s="22" t="s">
        <v>28</v>
      </c>
      <c r="B47" s="22" t="s">
        <v>27</v>
      </c>
      <c r="C47" s="20">
        <v>3409</v>
      </c>
      <c r="D47" s="20">
        <v>790</v>
      </c>
      <c r="E47" s="20">
        <v>4199</v>
      </c>
      <c r="F47" s="19">
        <v>-7.1428571428571397E-2</v>
      </c>
      <c r="G47" s="21"/>
      <c r="H47" s="21"/>
      <c r="I47" s="21"/>
      <c r="J47" s="21"/>
      <c r="K47" s="21"/>
      <c r="L47" s="21"/>
      <c r="M47" s="20">
        <v>4199</v>
      </c>
      <c r="N47" s="19">
        <v>-7.1428571428571397E-2</v>
      </c>
      <c r="O47" s="20">
        <v>2067</v>
      </c>
      <c r="P47" s="20">
        <v>6266</v>
      </c>
      <c r="Q47" s="19">
        <v>-6.3658099222952805E-2</v>
      </c>
    </row>
    <row r="48" spans="1:17">
      <c r="A48" s="22" t="s">
        <v>26</v>
      </c>
      <c r="B48" s="22" t="s">
        <v>25</v>
      </c>
      <c r="C48" s="20">
        <v>419</v>
      </c>
      <c r="D48" s="20">
        <v>10</v>
      </c>
      <c r="E48" s="20">
        <v>429</v>
      </c>
      <c r="F48" s="19">
        <v>-0.38095238095238099</v>
      </c>
      <c r="G48" s="21"/>
      <c r="H48" s="21"/>
      <c r="I48" s="21"/>
      <c r="J48" s="21"/>
      <c r="K48" s="21"/>
      <c r="L48" s="21"/>
      <c r="M48" s="20">
        <v>429</v>
      </c>
      <c r="N48" s="19">
        <v>-0.38095238095238099</v>
      </c>
      <c r="O48" s="20">
        <v>854</v>
      </c>
      <c r="P48" s="20">
        <v>1283</v>
      </c>
      <c r="Q48" s="19">
        <v>-0.32792037716081701</v>
      </c>
    </row>
    <row r="49" spans="1:17">
      <c r="A49" s="22" t="s">
        <v>24</v>
      </c>
      <c r="B49" s="22" t="s">
        <v>23</v>
      </c>
      <c r="C49" s="20">
        <v>436</v>
      </c>
      <c r="D49" s="21"/>
      <c r="E49" s="20">
        <v>436</v>
      </c>
      <c r="F49" s="19">
        <v>-0.23642732049036799</v>
      </c>
      <c r="G49" s="21"/>
      <c r="H49" s="21"/>
      <c r="I49" s="21"/>
      <c r="J49" s="21"/>
      <c r="K49" s="21"/>
      <c r="L49" s="21"/>
      <c r="M49" s="20">
        <v>436</v>
      </c>
      <c r="N49" s="19">
        <v>-0.23642732049036799</v>
      </c>
      <c r="O49" s="20">
        <v>0</v>
      </c>
      <c r="P49" s="20">
        <v>436</v>
      </c>
      <c r="Q49" s="19">
        <v>-0.23642732049036799</v>
      </c>
    </row>
    <row r="50" spans="1:17">
      <c r="A50" s="22" t="s">
        <v>22</v>
      </c>
      <c r="B50" s="22" t="s">
        <v>21</v>
      </c>
      <c r="C50" s="20">
        <v>7941</v>
      </c>
      <c r="D50" s="20">
        <v>22</v>
      </c>
      <c r="E50" s="20">
        <v>7963</v>
      </c>
      <c r="F50" s="19">
        <v>4.1459586712006301E-2</v>
      </c>
      <c r="G50" s="21"/>
      <c r="H50" s="21"/>
      <c r="I50" s="21"/>
      <c r="J50" s="21"/>
      <c r="K50" s="21"/>
      <c r="L50" s="21"/>
      <c r="M50" s="20">
        <v>7963</v>
      </c>
      <c r="N50" s="19">
        <v>4.1459586712006301E-2</v>
      </c>
      <c r="O50" s="20">
        <v>114</v>
      </c>
      <c r="P50" s="20">
        <v>8077</v>
      </c>
      <c r="Q50" s="19">
        <v>4.7193050693634102E-2</v>
      </c>
    </row>
    <row r="51" spans="1:17">
      <c r="A51" s="22" t="s">
        <v>20</v>
      </c>
      <c r="B51" s="22" t="s">
        <v>19</v>
      </c>
      <c r="C51" s="20">
        <v>50794</v>
      </c>
      <c r="D51" s="20">
        <v>400</v>
      </c>
      <c r="E51" s="20">
        <v>51194</v>
      </c>
      <c r="F51" s="19">
        <v>-3.5585780758434903E-2</v>
      </c>
      <c r="G51" s="20">
        <v>15770</v>
      </c>
      <c r="H51" s="20">
        <v>38</v>
      </c>
      <c r="I51" s="20">
        <v>15808</v>
      </c>
      <c r="J51" s="19">
        <v>0.31295681063122899</v>
      </c>
      <c r="K51" s="21"/>
      <c r="L51" s="21"/>
      <c r="M51" s="20">
        <v>67002</v>
      </c>
      <c r="N51" s="19">
        <v>2.88530933771479E-2</v>
      </c>
      <c r="O51" s="20">
        <v>1</v>
      </c>
      <c r="P51" s="20">
        <v>67003</v>
      </c>
      <c r="Q51" s="19">
        <v>1.37224642943597E-2</v>
      </c>
    </row>
    <row r="52" spans="1:17" ht="0" hidden="1" customHeight="1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08.02.2024 08:41:57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A32A-0E11-40D0-BB48-3C4B74AF4767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8" sqref="O18"/>
    </sheetView>
  </sheetViews>
  <sheetFormatPr baseColWidth="10" defaultColWidth="10.85546875" defaultRowHeight="15"/>
  <cols>
    <col min="1" max="1" width="33.42578125" style="18" customWidth="1"/>
    <col min="2" max="2" width="6.42578125" style="18" customWidth="1"/>
    <col min="3" max="6" width="9.140625" style="18" customWidth="1"/>
    <col min="7" max="7" width="13.5703125" style="18" customWidth="1"/>
    <col min="8" max="13" width="9.140625" style="18" customWidth="1"/>
    <col min="14" max="14" width="26.42578125" style="18" customWidth="1"/>
    <col min="15" max="16384" width="10.85546875" style="18"/>
  </cols>
  <sheetData>
    <row r="1" spans="1:13" ht="14.1" customHeight="1"/>
    <row r="2" spans="1:13" ht="25.15" customHeight="1">
      <c r="A2" s="82" t="s">
        <v>164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3" ht="14.25" customHeight="1"/>
    <row r="4" spans="1:13">
      <c r="A4" s="49" t="s">
        <v>1</v>
      </c>
      <c r="B4" s="49" t="s">
        <v>1</v>
      </c>
      <c r="C4" s="86" t="s">
        <v>163</v>
      </c>
      <c r="D4" s="87"/>
      <c r="E4" s="87"/>
      <c r="F4" s="87"/>
      <c r="G4" s="87"/>
      <c r="H4" s="87"/>
      <c r="I4" s="87"/>
      <c r="J4" s="72" t="s">
        <v>1</v>
      </c>
      <c r="K4" s="73"/>
      <c r="L4" s="72" t="s">
        <v>1</v>
      </c>
      <c r="M4" s="73"/>
    </row>
    <row r="5" spans="1:13">
      <c r="A5" s="35" t="s">
        <v>1</v>
      </c>
      <c r="B5" s="35" t="s">
        <v>1</v>
      </c>
      <c r="C5" s="88" t="s">
        <v>8</v>
      </c>
      <c r="D5" s="87"/>
      <c r="E5" s="89" t="s">
        <v>11</v>
      </c>
      <c r="F5" s="73"/>
      <c r="G5" s="34" t="s">
        <v>12</v>
      </c>
      <c r="H5" s="76" t="s">
        <v>162</v>
      </c>
      <c r="I5" s="77"/>
      <c r="J5" s="80" t="s">
        <v>161</v>
      </c>
      <c r="K5" s="81"/>
      <c r="L5" s="80" t="s">
        <v>160</v>
      </c>
      <c r="M5" s="81"/>
    </row>
    <row r="6" spans="1:13">
      <c r="A6" s="48" t="s">
        <v>107</v>
      </c>
      <c r="B6" s="48" t="s">
        <v>106</v>
      </c>
      <c r="C6" s="47" t="s">
        <v>105</v>
      </c>
      <c r="D6" s="46" t="s">
        <v>7</v>
      </c>
      <c r="E6" s="46" t="s">
        <v>105</v>
      </c>
      <c r="F6" s="46" t="s">
        <v>7</v>
      </c>
      <c r="G6" s="46" t="s">
        <v>105</v>
      </c>
      <c r="H6" s="46" t="s">
        <v>105</v>
      </c>
      <c r="I6" s="46" t="s">
        <v>7</v>
      </c>
      <c r="J6" s="46" t="s">
        <v>105</v>
      </c>
      <c r="K6" s="46" t="s">
        <v>7</v>
      </c>
      <c r="L6" s="46" t="s">
        <v>105</v>
      </c>
      <c r="M6" s="46" t="s">
        <v>7</v>
      </c>
    </row>
    <row r="7" spans="1:13" ht="3" customHeight="1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>
      <c r="A8" s="22" t="s">
        <v>159</v>
      </c>
      <c r="B8" s="22" t="s">
        <v>103</v>
      </c>
      <c r="C8" s="20">
        <v>474</v>
      </c>
      <c r="D8" s="19">
        <v>1.49892933618844E-2</v>
      </c>
      <c r="E8" s="20">
        <v>10</v>
      </c>
      <c r="F8" s="19">
        <v>4</v>
      </c>
      <c r="G8" s="21"/>
      <c r="H8" s="20">
        <v>484</v>
      </c>
      <c r="I8" s="19">
        <v>3.1982942430703598E-2</v>
      </c>
      <c r="J8" s="20">
        <v>258</v>
      </c>
      <c r="K8" s="19">
        <v>0.17272727272727301</v>
      </c>
      <c r="L8" s="20">
        <v>742</v>
      </c>
      <c r="M8" s="19">
        <v>7.69230769230769E-2</v>
      </c>
    </row>
    <row r="9" spans="1:13">
      <c r="A9" s="22" t="s">
        <v>158</v>
      </c>
      <c r="B9" s="22" t="s">
        <v>101</v>
      </c>
      <c r="C9" s="20">
        <v>229</v>
      </c>
      <c r="D9" s="19">
        <v>-0.10894941634241199</v>
      </c>
      <c r="E9" s="21"/>
      <c r="F9" s="21"/>
      <c r="G9" s="21"/>
      <c r="H9" s="20">
        <v>229</v>
      </c>
      <c r="I9" s="19">
        <v>-0.10894941634241199</v>
      </c>
      <c r="J9" s="20">
        <v>8</v>
      </c>
      <c r="K9" s="19">
        <v>0.6</v>
      </c>
      <c r="L9" s="20">
        <v>237</v>
      </c>
      <c r="M9" s="19">
        <v>-9.5419847328244295E-2</v>
      </c>
    </row>
    <row r="10" spans="1:13">
      <c r="A10" s="22" t="s">
        <v>157</v>
      </c>
      <c r="B10" s="22" t="s">
        <v>99</v>
      </c>
      <c r="C10" s="20">
        <v>146</v>
      </c>
      <c r="D10" s="19">
        <v>-8.17610062893082E-2</v>
      </c>
      <c r="E10" s="20">
        <v>22</v>
      </c>
      <c r="F10" s="19">
        <v>1.75</v>
      </c>
      <c r="G10" s="21"/>
      <c r="H10" s="20">
        <v>168</v>
      </c>
      <c r="I10" s="19">
        <v>5.9880239520958096E-3</v>
      </c>
      <c r="J10" s="20">
        <v>126</v>
      </c>
      <c r="K10" s="19">
        <v>2.9375</v>
      </c>
      <c r="L10" s="20">
        <v>294</v>
      </c>
      <c r="M10" s="19">
        <v>0.47738693467336701</v>
      </c>
    </row>
    <row r="11" spans="1:13">
      <c r="A11" s="22" t="s">
        <v>156</v>
      </c>
      <c r="B11" s="22" t="s">
        <v>97</v>
      </c>
      <c r="C11" s="20">
        <v>3981</v>
      </c>
      <c r="D11" s="19">
        <v>-0.120803886925795</v>
      </c>
      <c r="E11" s="20">
        <v>1289</v>
      </c>
      <c r="F11" s="19">
        <v>-4.3768545994065301E-2</v>
      </c>
      <c r="G11" s="20">
        <v>820</v>
      </c>
      <c r="H11" s="20">
        <v>6090</v>
      </c>
      <c r="I11" s="19">
        <v>-0.104280041182527</v>
      </c>
      <c r="J11" s="20">
        <v>611</v>
      </c>
      <c r="K11" s="19">
        <v>0.33406113537117899</v>
      </c>
      <c r="L11" s="20">
        <v>6701</v>
      </c>
      <c r="M11" s="19">
        <v>-7.6615681411051406E-2</v>
      </c>
    </row>
    <row r="12" spans="1:13">
      <c r="A12" s="22" t="s">
        <v>155</v>
      </c>
      <c r="B12" s="22" t="s">
        <v>95</v>
      </c>
      <c r="C12" s="20">
        <v>110</v>
      </c>
      <c r="D12" s="19">
        <v>-7.5630252100840303E-2</v>
      </c>
      <c r="E12" s="21"/>
      <c r="F12" s="21"/>
      <c r="G12" s="21"/>
      <c r="H12" s="20">
        <v>110</v>
      </c>
      <c r="I12" s="19">
        <v>-7.5630252100840303E-2</v>
      </c>
      <c r="J12" s="20">
        <v>6</v>
      </c>
      <c r="K12" s="19">
        <v>0.5</v>
      </c>
      <c r="L12" s="20">
        <v>116</v>
      </c>
      <c r="M12" s="19">
        <v>-5.6910569105691103E-2</v>
      </c>
    </row>
    <row r="13" spans="1:13">
      <c r="A13" s="22" t="s">
        <v>154</v>
      </c>
      <c r="B13" s="22" t="s">
        <v>93</v>
      </c>
      <c r="C13" s="20">
        <v>2500</v>
      </c>
      <c r="D13" s="19">
        <v>-9.1239549254816393E-2</v>
      </c>
      <c r="E13" s="20">
        <v>23</v>
      </c>
      <c r="F13" s="19">
        <v>0.4375</v>
      </c>
      <c r="G13" s="21"/>
      <c r="H13" s="20">
        <v>2523</v>
      </c>
      <c r="I13" s="19">
        <v>-8.8182146729309699E-2</v>
      </c>
      <c r="J13" s="20">
        <v>349</v>
      </c>
      <c r="K13" s="19">
        <v>-0.16507177033492801</v>
      </c>
      <c r="L13" s="20">
        <v>2872</v>
      </c>
      <c r="M13" s="19">
        <v>-9.82731554160126E-2</v>
      </c>
    </row>
    <row r="14" spans="1:13">
      <c r="A14" s="22" t="s">
        <v>153</v>
      </c>
      <c r="B14" s="22" t="s">
        <v>91</v>
      </c>
      <c r="C14" s="20">
        <v>290</v>
      </c>
      <c r="D14" s="19">
        <v>-0.134328358208955</v>
      </c>
      <c r="E14" s="21"/>
      <c r="F14" s="21"/>
      <c r="G14" s="20">
        <v>90</v>
      </c>
      <c r="H14" s="20">
        <v>380</v>
      </c>
      <c r="I14" s="19">
        <v>-0.17030567685589501</v>
      </c>
      <c r="J14" s="20">
        <v>164</v>
      </c>
      <c r="K14" s="19">
        <v>0.14685314685314699</v>
      </c>
      <c r="L14" s="20">
        <v>544</v>
      </c>
      <c r="M14" s="19">
        <v>-9.4841930116472503E-2</v>
      </c>
    </row>
    <row r="15" spans="1:13">
      <c r="A15" s="22" t="s">
        <v>152</v>
      </c>
      <c r="B15" s="22" t="s">
        <v>89</v>
      </c>
      <c r="C15" s="20">
        <v>165</v>
      </c>
      <c r="D15" s="19">
        <v>-7.3033707865168496E-2</v>
      </c>
      <c r="E15" s="21"/>
      <c r="F15" s="21"/>
      <c r="G15" s="21"/>
      <c r="H15" s="20">
        <v>165</v>
      </c>
      <c r="I15" s="19">
        <v>-7.3033707865168496E-2</v>
      </c>
      <c r="J15" s="20">
        <v>10</v>
      </c>
      <c r="K15" s="19">
        <v>0.25</v>
      </c>
      <c r="L15" s="20">
        <v>175</v>
      </c>
      <c r="M15" s="19">
        <v>-5.9139784946236597E-2</v>
      </c>
    </row>
    <row r="16" spans="1:13">
      <c r="A16" s="22" t="s">
        <v>151</v>
      </c>
      <c r="B16" s="22" t="s">
        <v>87</v>
      </c>
      <c r="C16" s="20">
        <v>399</v>
      </c>
      <c r="D16" s="19">
        <v>-3.1553398058252399E-2</v>
      </c>
      <c r="E16" s="20">
        <v>4</v>
      </c>
      <c r="F16" s="21"/>
      <c r="G16" s="20">
        <v>176</v>
      </c>
      <c r="H16" s="20">
        <v>579</v>
      </c>
      <c r="I16" s="19">
        <v>-7.9491255961844198E-2</v>
      </c>
      <c r="J16" s="20">
        <v>88</v>
      </c>
      <c r="K16" s="19">
        <v>-0.161904761904762</v>
      </c>
      <c r="L16" s="20">
        <v>667</v>
      </c>
      <c r="M16" s="19">
        <v>-9.1280653950953694E-2</v>
      </c>
    </row>
    <row r="17" spans="1:13">
      <c r="A17" s="22" t="s">
        <v>150</v>
      </c>
      <c r="B17" s="22" t="s">
        <v>85</v>
      </c>
      <c r="C17" s="20">
        <v>256</v>
      </c>
      <c r="D17" s="19">
        <v>-7.7519379844961196E-3</v>
      </c>
      <c r="E17" s="21"/>
      <c r="F17" s="21"/>
      <c r="G17" s="21"/>
      <c r="H17" s="20">
        <v>256</v>
      </c>
      <c r="I17" s="19">
        <v>-7.7519379844961196E-3</v>
      </c>
      <c r="J17" s="20">
        <v>66</v>
      </c>
      <c r="K17" s="19">
        <v>-0.4</v>
      </c>
      <c r="L17" s="20">
        <v>322</v>
      </c>
      <c r="M17" s="19">
        <v>-0.125</v>
      </c>
    </row>
    <row r="18" spans="1:13">
      <c r="A18" s="22" t="s">
        <v>149</v>
      </c>
      <c r="B18" s="22" t="s">
        <v>83</v>
      </c>
      <c r="C18" s="20">
        <v>521</v>
      </c>
      <c r="D18" s="19">
        <v>-9.5486111111111105E-2</v>
      </c>
      <c r="E18" s="21"/>
      <c r="F18" s="21"/>
      <c r="G18" s="20">
        <v>32</v>
      </c>
      <c r="H18" s="20">
        <v>553</v>
      </c>
      <c r="I18" s="19">
        <v>-0.14528593508500801</v>
      </c>
      <c r="J18" s="20">
        <v>197</v>
      </c>
      <c r="K18" s="19">
        <v>3.6842105263157898E-2</v>
      </c>
      <c r="L18" s="20">
        <v>750</v>
      </c>
      <c r="M18" s="19">
        <v>-0.103942652329749</v>
      </c>
    </row>
    <row r="19" spans="1:13">
      <c r="A19" s="22" t="s">
        <v>148</v>
      </c>
      <c r="B19" s="22" t="s">
        <v>81</v>
      </c>
      <c r="C19" s="20">
        <v>650</v>
      </c>
      <c r="D19" s="19">
        <v>-2.8400597907324399E-2</v>
      </c>
      <c r="E19" s="20">
        <v>16</v>
      </c>
      <c r="F19" s="19">
        <v>0.14285714285714299</v>
      </c>
      <c r="G19" s="21"/>
      <c r="H19" s="20">
        <v>666</v>
      </c>
      <c r="I19" s="19">
        <v>-2.48901903367496E-2</v>
      </c>
      <c r="J19" s="20">
        <v>84</v>
      </c>
      <c r="K19" s="19">
        <v>-0.25</v>
      </c>
      <c r="L19" s="20">
        <v>750</v>
      </c>
      <c r="M19" s="19">
        <v>-5.6603773584905703E-2</v>
      </c>
    </row>
    <row r="20" spans="1:13">
      <c r="A20" s="22" t="s">
        <v>147</v>
      </c>
      <c r="B20" s="22" t="s">
        <v>79</v>
      </c>
      <c r="C20" s="20">
        <v>129</v>
      </c>
      <c r="D20" s="19">
        <v>-9.7902097902097904E-2</v>
      </c>
      <c r="E20" s="21"/>
      <c r="F20" s="21"/>
      <c r="G20" s="21"/>
      <c r="H20" s="20">
        <v>129</v>
      </c>
      <c r="I20" s="19">
        <v>-9.7902097902097904E-2</v>
      </c>
      <c r="J20" s="21"/>
      <c r="K20" s="19">
        <v>-1</v>
      </c>
      <c r="L20" s="20">
        <v>129</v>
      </c>
      <c r="M20" s="19">
        <v>-0.16774193548387101</v>
      </c>
    </row>
    <row r="21" spans="1:13">
      <c r="A21" s="22" t="s">
        <v>146</v>
      </c>
      <c r="B21" s="22" t="s">
        <v>77</v>
      </c>
      <c r="C21" s="20">
        <v>119</v>
      </c>
      <c r="D21" s="19">
        <v>-0.161971830985916</v>
      </c>
      <c r="E21" s="21"/>
      <c r="F21" s="21"/>
      <c r="G21" s="21"/>
      <c r="H21" s="20">
        <v>119</v>
      </c>
      <c r="I21" s="19">
        <v>-0.161971830985916</v>
      </c>
      <c r="J21" s="20">
        <v>14</v>
      </c>
      <c r="K21" s="19">
        <v>1.3333333333333299</v>
      </c>
      <c r="L21" s="20">
        <v>133</v>
      </c>
      <c r="M21" s="19">
        <v>-0.101351351351351</v>
      </c>
    </row>
    <row r="22" spans="1:13">
      <c r="A22" s="22" t="s">
        <v>145</v>
      </c>
      <c r="B22" s="22" t="s">
        <v>75</v>
      </c>
      <c r="C22" s="20">
        <v>410</v>
      </c>
      <c r="D22" s="19">
        <v>-5.5299539170506902E-2</v>
      </c>
      <c r="E22" s="20">
        <v>1</v>
      </c>
      <c r="F22" s="19">
        <v>-0.66666666666666696</v>
      </c>
      <c r="G22" s="21"/>
      <c r="H22" s="20">
        <v>411</v>
      </c>
      <c r="I22" s="19">
        <v>-5.9496567505720799E-2</v>
      </c>
      <c r="J22" s="20">
        <v>126</v>
      </c>
      <c r="K22" s="19">
        <v>0.16666666666666699</v>
      </c>
      <c r="L22" s="20">
        <v>537</v>
      </c>
      <c r="M22" s="19">
        <v>-1.4678899082568799E-2</v>
      </c>
    </row>
    <row r="23" spans="1:13">
      <c r="A23" s="22" t="s">
        <v>144</v>
      </c>
      <c r="B23" s="22" t="s">
        <v>73</v>
      </c>
      <c r="C23" s="20">
        <v>531</v>
      </c>
      <c r="D23" s="19">
        <v>-5.0089445438282698E-2</v>
      </c>
      <c r="E23" s="20">
        <v>240</v>
      </c>
      <c r="F23" s="19">
        <v>-8.7452471482889704E-2</v>
      </c>
      <c r="G23" s="21"/>
      <c r="H23" s="20">
        <v>771</v>
      </c>
      <c r="I23" s="19">
        <v>-6.2043795620437998E-2</v>
      </c>
      <c r="J23" s="20">
        <v>406</v>
      </c>
      <c r="K23" s="19">
        <v>0.19411764705882401</v>
      </c>
      <c r="L23" s="20">
        <v>1177</v>
      </c>
      <c r="M23" s="19">
        <v>1.29087779690189E-2</v>
      </c>
    </row>
    <row r="24" spans="1:13">
      <c r="A24" s="22" t="s">
        <v>143</v>
      </c>
      <c r="B24" s="22" t="s">
        <v>71</v>
      </c>
      <c r="C24" s="20">
        <v>266</v>
      </c>
      <c r="D24" s="19">
        <v>-0.150159744408946</v>
      </c>
      <c r="E24" s="20">
        <v>2</v>
      </c>
      <c r="F24" s="21"/>
      <c r="G24" s="20">
        <v>344</v>
      </c>
      <c r="H24" s="20">
        <v>612</v>
      </c>
      <c r="I24" s="19">
        <v>-2.23642172523962E-2</v>
      </c>
      <c r="J24" s="20">
        <v>62</v>
      </c>
      <c r="K24" s="19">
        <v>-4.6153846153846198E-2</v>
      </c>
      <c r="L24" s="20">
        <v>674</v>
      </c>
      <c r="M24" s="19">
        <v>-2.4602026049204102E-2</v>
      </c>
    </row>
    <row r="25" spans="1:13">
      <c r="A25" s="22" t="s">
        <v>142</v>
      </c>
      <c r="B25" s="22" t="s">
        <v>69</v>
      </c>
      <c r="C25" s="20">
        <v>146</v>
      </c>
      <c r="D25" s="19">
        <v>-8.7499999999999994E-2</v>
      </c>
      <c r="E25" s="21"/>
      <c r="F25" s="21"/>
      <c r="G25" s="21"/>
      <c r="H25" s="20">
        <v>146</v>
      </c>
      <c r="I25" s="19">
        <v>-8.7499999999999994E-2</v>
      </c>
      <c r="J25" s="20">
        <v>20</v>
      </c>
      <c r="K25" s="19">
        <v>-0.13043478260869601</v>
      </c>
      <c r="L25" s="20">
        <v>166</v>
      </c>
      <c r="M25" s="19">
        <v>-9.2896174863387998E-2</v>
      </c>
    </row>
    <row r="26" spans="1:13">
      <c r="A26" s="22" t="s">
        <v>141</v>
      </c>
      <c r="B26" s="22" t="s">
        <v>67</v>
      </c>
      <c r="C26" s="20">
        <v>343</v>
      </c>
      <c r="D26" s="19">
        <v>6.5217391304347797E-2</v>
      </c>
      <c r="E26" s="21"/>
      <c r="F26" s="21"/>
      <c r="G26" s="21"/>
      <c r="H26" s="20">
        <v>343</v>
      </c>
      <c r="I26" s="19">
        <v>6.5217391304347797E-2</v>
      </c>
      <c r="J26" s="20">
        <v>69</v>
      </c>
      <c r="K26" s="19">
        <v>4.5454545454545497E-2</v>
      </c>
      <c r="L26" s="20">
        <v>412</v>
      </c>
      <c r="M26" s="19">
        <v>6.18556701030928E-2</v>
      </c>
    </row>
    <row r="27" spans="1:13">
      <c r="A27" s="22" t="s">
        <v>140</v>
      </c>
      <c r="B27" s="22" t="s">
        <v>65</v>
      </c>
      <c r="C27" s="20">
        <v>157</v>
      </c>
      <c r="D27" s="19">
        <v>-8.7209302325581398E-2</v>
      </c>
      <c r="E27" s="21"/>
      <c r="F27" s="21"/>
      <c r="G27" s="21"/>
      <c r="H27" s="20">
        <v>157</v>
      </c>
      <c r="I27" s="19">
        <v>-8.7209302325581398E-2</v>
      </c>
      <c r="J27" s="20">
        <v>29</v>
      </c>
      <c r="K27" s="19">
        <v>0.20833333333333301</v>
      </c>
      <c r="L27" s="20">
        <v>186</v>
      </c>
      <c r="M27" s="19">
        <v>-5.10204081632653E-2</v>
      </c>
    </row>
    <row r="28" spans="1:13">
      <c r="A28" s="22" t="s">
        <v>139</v>
      </c>
      <c r="B28" s="22" t="s">
        <v>63</v>
      </c>
      <c r="C28" s="20">
        <v>337</v>
      </c>
      <c r="D28" s="19">
        <v>7.32484076433121E-2</v>
      </c>
      <c r="E28" s="21"/>
      <c r="F28" s="21"/>
      <c r="G28" s="21"/>
      <c r="H28" s="20">
        <v>337</v>
      </c>
      <c r="I28" s="19">
        <v>7.32484076433121E-2</v>
      </c>
      <c r="J28" s="20">
        <v>65</v>
      </c>
      <c r="K28" s="19">
        <v>-0.29347826086956502</v>
      </c>
      <c r="L28" s="20">
        <v>402</v>
      </c>
      <c r="M28" s="19">
        <v>-9.8522167487684695E-3</v>
      </c>
    </row>
    <row r="29" spans="1:13">
      <c r="A29" s="22" t="s">
        <v>138</v>
      </c>
      <c r="B29" s="22" t="s">
        <v>61</v>
      </c>
      <c r="C29" s="20">
        <v>349</v>
      </c>
      <c r="D29" s="19">
        <v>-9.3506493506493496E-2</v>
      </c>
      <c r="E29" s="20">
        <v>10</v>
      </c>
      <c r="F29" s="19">
        <v>-0.16666666666666699</v>
      </c>
      <c r="G29" s="20">
        <v>1</v>
      </c>
      <c r="H29" s="20">
        <v>360</v>
      </c>
      <c r="I29" s="19">
        <v>-0.106699751861042</v>
      </c>
      <c r="J29" s="20">
        <v>28</v>
      </c>
      <c r="K29" s="19">
        <v>-0.37777777777777799</v>
      </c>
      <c r="L29" s="20">
        <v>388</v>
      </c>
      <c r="M29" s="19">
        <v>-0.13392857142857101</v>
      </c>
    </row>
    <row r="30" spans="1:13">
      <c r="A30" s="22" t="s">
        <v>137</v>
      </c>
      <c r="B30" s="22" t="s">
        <v>59</v>
      </c>
      <c r="C30" s="20">
        <v>276</v>
      </c>
      <c r="D30" s="19">
        <v>-0.12380952380952399</v>
      </c>
      <c r="E30" s="21"/>
      <c r="F30" s="21"/>
      <c r="G30" s="21"/>
      <c r="H30" s="20">
        <v>276</v>
      </c>
      <c r="I30" s="19">
        <v>-0.12380952380952399</v>
      </c>
      <c r="J30" s="20">
        <v>33</v>
      </c>
      <c r="K30" s="19">
        <v>-0.25</v>
      </c>
      <c r="L30" s="20">
        <v>309</v>
      </c>
      <c r="M30" s="19">
        <v>-0.13927576601671299</v>
      </c>
    </row>
    <row r="31" spans="1:13">
      <c r="A31" s="22" t="s">
        <v>136</v>
      </c>
      <c r="B31" s="22" t="s">
        <v>57</v>
      </c>
      <c r="C31" s="20">
        <v>133</v>
      </c>
      <c r="D31" s="19">
        <v>-0.27717391304347799</v>
      </c>
      <c r="E31" s="21"/>
      <c r="F31" s="21"/>
      <c r="G31" s="21"/>
      <c r="H31" s="20">
        <v>133</v>
      </c>
      <c r="I31" s="19">
        <v>-0.27717391304347799</v>
      </c>
      <c r="J31" s="20">
        <v>3</v>
      </c>
      <c r="K31" s="19">
        <v>-0.8</v>
      </c>
      <c r="L31" s="20">
        <v>136</v>
      </c>
      <c r="M31" s="19">
        <v>-0.31658291457286403</v>
      </c>
    </row>
    <row r="32" spans="1:13">
      <c r="A32" s="22" t="s">
        <v>135</v>
      </c>
      <c r="B32" s="22" t="s">
        <v>55</v>
      </c>
      <c r="C32" s="20">
        <v>6935</v>
      </c>
      <c r="D32" s="19">
        <v>-8.0238726790450896E-2</v>
      </c>
      <c r="E32" s="20">
        <v>7081</v>
      </c>
      <c r="F32" s="19">
        <v>-2.6934176171499201E-2</v>
      </c>
      <c r="G32" s="21"/>
      <c r="H32" s="20">
        <v>14016</v>
      </c>
      <c r="I32" s="19">
        <v>-5.4059526219882602E-2</v>
      </c>
      <c r="J32" s="20">
        <v>549</v>
      </c>
      <c r="K32" s="19">
        <v>-6.7911714770798007E-2</v>
      </c>
      <c r="L32" s="20">
        <v>14565</v>
      </c>
      <c r="M32" s="19">
        <v>-5.4589121121640903E-2</v>
      </c>
    </row>
    <row r="33" spans="1:13">
      <c r="A33" s="22" t="s">
        <v>134</v>
      </c>
      <c r="B33" s="22" t="s">
        <v>53</v>
      </c>
      <c r="C33" s="20">
        <v>104</v>
      </c>
      <c r="D33" s="19">
        <v>6.1224489795918401E-2</v>
      </c>
      <c r="E33" s="21"/>
      <c r="F33" s="19">
        <v>-1</v>
      </c>
      <c r="G33" s="21"/>
      <c r="H33" s="20">
        <v>104</v>
      </c>
      <c r="I33" s="19">
        <v>0.04</v>
      </c>
      <c r="J33" s="20">
        <v>2</v>
      </c>
      <c r="K33" s="19">
        <v>-0.5</v>
      </c>
      <c r="L33" s="20">
        <v>106</v>
      </c>
      <c r="M33" s="19">
        <v>1.9230769230769201E-2</v>
      </c>
    </row>
    <row r="34" spans="1:13">
      <c r="A34" s="22" t="s">
        <v>133</v>
      </c>
      <c r="B34" s="22" t="s">
        <v>51</v>
      </c>
      <c r="C34" s="20">
        <v>138</v>
      </c>
      <c r="D34" s="19">
        <v>-0.33009708737864102</v>
      </c>
      <c r="E34" s="21"/>
      <c r="F34" s="21"/>
      <c r="G34" s="21"/>
      <c r="H34" s="20">
        <v>138</v>
      </c>
      <c r="I34" s="19">
        <v>-0.33009708737864102</v>
      </c>
      <c r="J34" s="20">
        <v>16</v>
      </c>
      <c r="K34" s="19">
        <v>1</v>
      </c>
      <c r="L34" s="20">
        <v>154</v>
      </c>
      <c r="M34" s="19">
        <v>-0.28037383177570102</v>
      </c>
    </row>
    <row r="35" spans="1:13">
      <c r="A35" s="22" t="s">
        <v>132</v>
      </c>
      <c r="B35" s="22" t="s">
        <v>49</v>
      </c>
      <c r="C35" s="20">
        <v>94</v>
      </c>
      <c r="D35" s="19">
        <v>-7.8431372549019607E-2</v>
      </c>
      <c r="E35" s="21"/>
      <c r="F35" s="21"/>
      <c r="G35" s="21"/>
      <c r="H35" s="20">
        <v>94</v>
      </c>
      <c r="I35" s="19">
        <v>-7.8431372549019607E-2</v>
      </c>
      <c r="J35" s="21"/>
      <c r="K35" s="19">
        <v>-1</v>
      </c>
      <c r="L35" s="20">
        <v>94</v>
      </c>
      <c r="M35" s="19">
        <v>-0.175438596491228</v>
      </c>
    </row>
    <row r="36" spans="1:13">
      <c r="A36" s="22" t="s">
        <v>131</v>
      </c>
      <c r="B36" s="22" t="s">
        <v>47</v>
      </c>
      <c r="C36" s="20">
        <v>198</v>
      </c>
      <c r="D36" s="19">
        <v>-5.7142857142857099E-2</v>
      </c>
      <c r="E36" s="20">
        <v>1</v>
      </c>
      <c r="F36" s="21"/>
      <c r="G36" s="21"/>
      <c r="H36" s="20">
        <v>199</v>
      </c>
      <c r="I36" s="19">
        <v>-5.2380952380952403E-2</v>
      </c>
      <c r="J36" s="20">
        <v>27</v>
      </c>
      <c r="K36" s="19">
        <v>-3.5714285714285698E-2</v>
      </c>
      <c r="L36" s="20">
        <v>226</v>
      </c>
      <c r="M36" s="19">
        <v>-5.0420168067226899E-2</v>
      </c>
    </row>
    <row r="37" spans="1:13">
      <c r="A37" s="22" t="s">
        <v>130</v>
      </c>
      <c r="B37" s="22" t="s">
        <v>45</v>
      </c>
      <c r="C37" s="20">
        <v>201</v>
      </c>
      <c r="D37" s="19">
        <v>-6.9444444444444406E-2</v>
      </c>
      <c r="E37" s="21"/>
      <c r="F37" s="21"/>
      <c r="G37" s="20">
        <v>2</v>
      </c>
      <c r="H37" s="20">
        <v>203</v>
      </c>
      <c r="I37" s="19">
        <v>-6.0185185185185203E-2</v>
      </c>
      <c r="J37" s="20">
        <v>61</v>
      </c>
      <c r="K37" s="19">
        <v>0.22</v>
      </c>
      <c r="L37" s="20">
        <v>264</v>
      </c>
      <c r="M37" s="19">
        <v>-7.5187969924812E-3</v>
      </c>
    </row>
    <row r="38" spans="1:13">
      <c r="A38" s="22" t="s">
        <v>129</v>
      </c>
      <c r="B38" s="22" t="s">
        <v>43</v>
      </c>
      <c r="C38" s="20">
        <v>412</v>
      </c>
      <c r="D38" s="19">
        <v>-5.9360730593607303E-2</v>
      </c>
      <c r="E38" s="21"/>
      <c r="F38" s="21"/>
      <c r="G38" s="21"/>
      <c r="H38" s="20">
        <v>412</v>
      </c>
      <c r="I38" s="19">
        <v>-5.9360730593607303E-2</v>
      </c>
      <c r="J38" s="20">
        <v>20</v>
      </c>
      <c r="K38" s="19">
        <v>-0.16666666666666699</v>
      </c>
      <c r="L38" s="20">
        <v>432</v>
      </c>
      <c r="M38" s="19">
        <v>-6.4935064935064901E-2</v>
      </c>
    </row>
    <row r="39" spans="1:13">
      <c r="A39" s="22" t="s">
        <v>128</v>
      </c>
      <c r="B39" s="22" t="s">
        <v>41</v>
      </c>
      <c r="C39" s="20">
        <v>1824</v>
      </c>
      <c r="D39" s="19">
        <v>-6.2692702980472803E-2</v>
      </c>
      <c r="E39" s="20">
        <v>1153</v>
      </c>
      <c r="F39" s="19">
        <v>6.2672811059907796E-2</v>
      </c>
      <c r="G39" s="20">
        <v>1175</v>
      </c>
      <c r="H39" s="20">
        <v>4152</v>
      </c>
      <c r="I39" s="19">
        <v>-5.39986329460014E-2</v>
      </c>
      <c r="J39" s="20">
        <v>632</v>
      </c>
      <c r="K39" s="19">
        <v>3.6065573770491799E-2</v>
      </c>
      <c r="L39" s="20">
        <v>4784</v>
      </c>
      <c r="M39" s="19">
        <v>-4.3008601720344097E-2</v>
      </c>
    </row>
    <row r="40" spans="1:13">
      <c r="A40" s="22" t="s">
        <v>127</v>
      </c>
      <c r="B40" s="22" t="s">
        <v>39</v>
      </c>
      <c r="C40" s="20">
        <v>356</v>
      </c>
      <c r="D40" s="19">
        <v>-4.8128342245989303E-2</v>
      </c>
      <c r="E40" s="21"/>
      <c r="F40" s="21"/>
      <c r="G40" s="21"/>
      <c r="H40" s="20">
        <v>356</v>
      </c>
      <c r="I40" s="19">
        <v>-4.8128342245989303E-2</v>
      </c>
      <c r="J40" s="20">
        <v>81</v>
      </c>
      <c r="K40" s="19">
        <v>-7.9545454545454503E-2</v>
      </c>
      <c r="L40" s="20">
        <v>437</v>
      </c>
      <c r="M40" s="19">
        <v>-5.4112554112554098E-2</v>
      </c>
    </row>
    <row r="41" spans="1:13">
      <c r="A41" s="22" t="s">
        <v>126</v>
      </c>
      <c r="B41" s="22" t="s">
        <v>37</v>
      </c>
      <c r="C41" s="20">
        <v>111</v>
      </c>
      <c r="D41" s="19">
        <v>-2.6315789473684199E-2</v>
      </c>
      <c r="E41" s="20">
        <v>6</v>
      </c>
      <c r="F41" s="21"/>
      <c r="G41" s="21"/>
      <c r="H41" s="20">
        <v>117</v>
      </c>
      <c r="I41" s="19">
        <v>2.6315789473684199E-2</v>
      </c>
      <c r="J41" s="20">
        <v>89</v>
      </c>
      <c r="K41" s="19">
        <v>-5.31914893617021E-2</v>
      </c>
      <c r="L41" s="20">
        <v>206</v>
      </c>
      <c r="M41" s="19">
        <v>-9.6153846153846194E-3</v>
      </c>
    </row>
    <row r="42" spans="1:13">
      <c r="A42" s="22" t="s">
        <v>125</v>
      </c>
      <c r="B42" s="22" t="s">
        <v>35</v>
      </c>
      <c r="C42" s="20">
        <v>341</v>
      </c>
      <c r="D42" s="19">
        <v>-1.44508670520231E-2</v>
      </c>
      <c r="E42" s="21"/>
      <c r="F42" s="21"/>
      <c r="G42" s="21"/>
      <c r="H42" s="20">
        <v>341</v>
      </c>
      <c r="I42" s="19">
        <v>-1.44508670520231E-2</v>
      </c>
      <c r="J42" s="20">
        <v>2</v>
      </c>
      <c r="K42" s="19">
        <v>-0.6</v>
      </c>
      <c r="L42" s="20">
        <v>343</v>
      </c>
      <c r="M42" s="19">
        <v>-2.27920227920228E-2</v>
      </c>
    </row>
    <row r="43" spans="1:13">
      <c r="A43" s="22" t="s">
        <v>124</v>
      </c>
      <c r="B43" s="22" t="s">
        <v>33</v>
      </c>
      <c r="C43" s="20">
        <v>108</v>
      </c>
      <c r="D43" s="19">
        <v>-0.217391304347826</v>
      </c>
      <c r="E43" s="21"/>
      <c r="F43" s="21"/>
      <c r="G43" s="21"/>
      <c r="H43" s="20">
        <v>108</v>
      </c>
      <c r="I43" s="19">
        <v>-0.217391304347826</v>
      </c>
      <c r="J43" s="20">
        <v>20</v>
      </c>
      <c r="K43" s="19">
        <v>-0.230769230769231</v>
      </c>
      <c r="L43" s="20">
        <v>128</v>
      </c>
      <c r="M43" s="19">
        <v>-0.219512195121951</v>
      </c>
    </row>
    <row r="44" spans="1:13">
      <c r="A44" s="22" t="s">
        <v>123</v>
      </c>
      <c r="B44" s="22" t="s">
        <v>31</v>
      </c>
      <c r="C44" s="20">
        <v>2510</v>
      </c>
      <c r="D44" s="19">
        <v>-3.57284636760619E-3</v>
      </c>
      <c r="E44" s="20">
        <v>471</v>
      </c>
      <c r="F44" s="19">
        <v>1.33168316831683</v>
      </c>
      <c r="G44" s="21"/>
      <c r="H44" s="20">
        <v>2981</v>
      </c>
      <c r="I44" s="19">
        <v>9.5553105475928005E-2</v>
      </c>
      <c r="J44" s="20">
        <v>631</v>
      </c>
      <c r="K44" s="19">
        <v>6.3795853269537498E-3</v>
      </c>
      <c r="L44" s="20">
        <v>3612</v>
      </c>
      <c r="M44" s="19">
        <v>7.8853046594982101E-2</v>
      </c>
    </row>
    <row r="45" spans="1:13">
      <c r="A45" s="22" t="s">
        <v>122</v>
      </c>
      <c r="B45" s="22" t="s">
        <v>29</v>
      </c>
      <c r="C45" s="20">
        <v>3126</v>
      </c>
      <c r="D45" s="19">
        <v>-0.113945578231293</v>
      </c>
      <c r="E45" s="20">
        <v>455</v>
      </c>
      <c r="F45" s="19">
        <v>3.6446469248291598E-2</v>
      </c>
      <c r="G45" s="20">
        <v>2</v>
      </c>
      <c r="H45" s="20">
        <v>3583</v>
      </c>
      <c r="I45" s="19">
        <v>-9.7708385797028494E-2</v>
      </c>
      <c r="J45" s="20">
        <v>325</v>
      </c>
      <c r="K45" s="19">
        <v>3.08641975308642E-3</v>
      </c>
      <c r="L45" s="20">
        <v>3908</v>
      </c>
      <c r="M45" s="19">
        <v>-9.0104772991851004E-2</v>
      </c>
    </row>
    <row r="46" spans="1:13">
      <c r="A46" s="22" t="s">
        <v>121</v>
      </c>
      <c r="B46" s="22" t="s">
        <v>27</v>
      </c>
      <c r="C46" s="20">
        <v>438</v>
      </c>
      <c r="D46" s="19">
        <v>-8.17610062893082E-2</v>
      </c>
      <c r="E46" s="21"/>
      <c r="F46" s="21"/>
      <c r="G46" s="21"/>
      <c r="H46" s="20">
        <v>438</v>
      </c>
      <c r="I46" s="19">
        <v>-8.17610062893082E-2</v>
      </c>
      <c r="J46" s="20">
        <v>18</v>
      </c>
      <c r="K46" s="19">
        <v>0</v>
      </c>
      <c r="L46" s="20">
        <v>456</v>
      </c>
      <c r="M46" s="19">
        <v>-7.8787878787878796E-2</v>
      </c>
    </row>
    <row r="47" spans="1:13">
      <c r="A47" s="22" t="s">
        <v>120</v>
      </c>
      <c r="B47" s="22" t="s">
        <v>25</v>
      </c>
      <c r="C47" s="20">
        <v>130</v>
      </c>
      <c r="D47" s="19">
        <v>-0.19753086419753099</v>
      </c>
      <c r="E47" s="21"/>
      <c r="F47" s="21"/>
      <c r="G47" s="21"/>
      <c r="H47" s="20">
        <v>130</v>
      </c>
      <c r="I47" s="19">
        <v>-0.19753086419753099</v>
      </c>
      <c r="J47" s="20">
        <v>13</v>
      </c>
      <c r="K47" s="19">
        <v>0.3</v>
      </c>
      <c r="L47" s="20">
        <v>143</v>
      </c>
      <c r="M47" s="19">
        <v>-0.168604651162791</v>
      </c>
    </row>
    <row r="48" spans="1:13">
      <c r="A48" s="22" t="s">
        <v>119</v>
      </c>
      <c r="B48" s="22" t="s">
        <v>23</v>
      </c>
      <c r="C48" s="20">
        <v>84</v>
      </c>
      <c r="D48" s="19">
        <v>-0.16831683168316799</v>
      </c>
      <c r="E48" s="21"/>
      <c r="F48" s="21"/>
      <c r="G48" s="21"/>
      <c r="H48" s="20">
        <v>84</v>
      </c>
      <c r="I48" s="19">
        <v>-0.16831683168316799</v>
      </c>
      <c r="J48" s="20">
        <v>2</v>
      </c>
      <c r="K48" s="21"/>
      <c r="L48" s="20">
        <v>86</v>
      </c>
      <c r="M48" s="19">
        <v>-0.14851485148514901</v>
      </c>
    </row>
    <row r="49" spans="1:13">
      <c r="A49" s="22" t="s">
        <v>118</v>
      </c>
      <c r="B49" s="22" t="s">
        <v>21</v>
      </c>
      <c r="C49" s="20">
        <v>367</v>
      </c>
      <c r="D49" s="19">
        <v>0.108761329305136</v>
      </c>
      <c r="E49" s="21"/>
      <c r="F49" s="21"/>
      <c r="G49" s="21"/>
      <c r="H49" s="20">
        <v>367</v>
      </c>
      <c r="I49" s="19">
        <v>0.108761329305136</v>
      </c>
      <c r="J49" s="20">
        <v>66</v>
      </c>
      <c r="K49" s="19">
        <v>0.375</v>
      </c>
      <c r="L49" s="20">
        <v>433</v>
      </c>
      <c r="M49" s="19">
        <v>0.14248021108179401</v>
      </c>
    </row>
    <row r="50" spans="1:13">
      <c r="A50" s="22" t="s">
        <v>117</v>
      </c>
      <c r="B50" s="22" t="s">
        <v>19</v>
      </c>
      <c r="C50" s="20">
        <v>668</v>
      </c>
      <c r="D50" s="19">
        <v>-0.26269315673289201</v>
      </c>
      <c r="E50" s="20">
        <v>182</v>
      </c>
      <c r="F50" s="19">
        <v>0.109756097560976</v>
      </c>
      <c r="G50" s="21"/>
      <c r="H50" s="20">
        <v>850</v>
      </c>
      <c r="I50" s="19">
        <v>-0.20560747663551401</v>
      </c>
      <c r="J50" s="20">
        <v>199</v>
      </c>
      <c r="K50" s="19">
        <v>0.17058823529411801</v>
      </c>
      <c r="L50" s="20">
        <v>1049</v>
      </c>
      <c r="M50" s="19">
        <v>-0.15403225806451601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08.02.2024 08:44:13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89E1-170F-4D3B-8538-F68C3F810DA5}">
  <sheetPr>
    <pageSetUpPr fitToPage="1"/>
  </sheetPr>
  <dimension ref="A1:L52"/>
  <sheetViews>
    <sheetView showGridLines="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M24" sqref="M24"/>
    </sheetView>
  </sheetViews>
  <sheetFormatPr baseColWidth="10" defaultColWidth="10.85546875" defaultRowHeight="15"/>
  <cols>
    <col min="1" max="1" width="33.42578125" style="18" customWidth="1"/>
    <col min="2" max="2" width="6.5703125" style="18" customWidth="1"/>
    <col min="3" max="3" width="9.28515625" style="18" customWidth="1"/>
    <col min="4" max="4" width="9.42578125" style="18" customWidth="1"/>
    <col min="5" max="5" width="10.5703125" style="18" customWidth="1"/>
    <col min="6" max="6" width="10.85546875" style="18" customWidth="1"/>
    <col min="7" max="8" width="9.42578125" style="18" customWidth="1"/>
    <col min="9" max="10" width="10.5703125" style="18" customWidth="1"/>
    <col min="11" max="11" width="9.28515625" style="18" customWidth="1"/>
    <col min="12" max="12" width="9.42578125" style="18" customWidth="1"/>
    <col min="13" max="13" width="18" style="18" customWidth="1"/>
    <col min="14" max="16384" width="10.85546875" style="18"/>
  </cols>
  <sheetData>
    <row r="1" spans="1:12" ht="25.5" customHeight="1">
      <c r="A1" s="82" t="s">
        <v>168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.85" customHeight="1"/>
    <row r="3" spans="1:12" ht="14.1" customHeight="1">
      <c r="A3" s="92" t="s">
        <v>167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32.450000000000003" customHeight="1"/>
    <row r="5" spans="1:12">
      <c r="A5" s="49" t="s">
        <v>1</v>
      </c>
      <c r="B5" s="49" t="s">
        <v>1</v>
      </c>
      <c r="C5" s="93" t="s">
        <v>15</v>
      </c>
      <c r="D5" s="85"/>
      <c r="E5" s="85"/>
      <c r="F5" s="77"/>
      <c r="G5" s="93" t="s">
        <v>166</v>
      </c>
      <c r="H5" s="85"/>
      <c r="I5" s="85"/>
      <c r="J5" s="77"/>
      <c r="K5" s="72" t="s">
        <v>1</v>
      </c>
      <c r="L5" s="73"/>
    </row>
    <row r="6" spans="1:12" ht="15.75">
      <c r="A6" s="35" t="s">
        <v>1</v>
      </c>
      <c r="B6" s="35" t="s">
        <v>1</v>
      </c>
      <c r="C6" s="86" t="s">
        <v>8</v>
      </c>
      <c r="D6" s="87"/>
      <c r="E6" s="72" t="s">
        <v>11</v>
      </c>
      <c r="F6" s="73"/>
      <c r="G6" s="90" t="s">
        <v>8</v>
      </c>
      <c r="H6" s="77"/>
      <c r="I6" s="91" t="s">
        <v>11</v>
      </c>
      <c r="J6" s="81"/>
      <c r="K6" s="91" t="s">
        <v>162</v>
      </c>
      <c r="L6" s="81"/>
    </row>
    <row r="7" spans="1:12">
      <c r="A7" s="53" t="s">
        <v>107</v>
      </c>
      <c r="B7" s="52" t="s">
        <v>106</v>
      </c>
      <c r="C7" s="46" t="s">
        <v>165</v>
      </c>
      <c r="D7" s="46" t="s">
        <v>7</v>
      </c>
      <c r="E7" s="46" t="s">
        <v>165</v>
      </c>
      <c r="F7" s="46" t="s">
        <v>7</v>
      </c>
      <c r="G7" s="46" t="s">
        <v>165</v>
      </c>
      <c r="H7" s="46" t="s">
        <v>7</v>
      </c>
      <c r="I7" s="46" t="s">
        <v>165</v>
      </c>
      <c r="J7" s="46" t="s">
        <v>7</v>
      </c>
      <c r="K7" s="46" t="s">
        <v>165</v>
      </c>
      <c r="L7" s="46" t="s">
        <v>7</v>
      </c>
    </row>
    <row r="8" spans="1:12" ht="3" customHeight="1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22" t="s">
        <v>104</v>
      </c>
      <c r="B9" s="22" t="s">
        <v>103</v>
      </c>
      <c r="C9" s="20">
        <v>40.668999999999997</v>
      </c>
      <c r="D9" s="19">
        <v>0.12134664166758601</v>
      </c>
      <c r="E9" s="21"/>
      <c r="F9" s="21"/>
      <c r="G9" s="20">
        <v>6.3970000000000002</v>
      </c>
      <c r="H9" s="19">
        <v>-3.7031461688995897E-2</v>
      </c>
      <c r="I9" s="21"/>
      <c r="J9" s="21"/>
      <c r="K9" s="20">
        <v>47.066000000000003</v>
      </c>
      <c r="L9" s="19">
        <v>9.6828319079024006E-2</v>
      </c>
    </row>
    <row r="10" spans="1:12">
      <c r="A10" s="22" t="s">
        <v>102</v>
      </c>
      <c r="B10" s="22" t="s">
        <v>101</v>
      </c>
      <c r="C10" s="20">
        <v>0.76300000000000001</v>
      </c>
      <c r="D10" s="19">
        <v>-5.9186189889025902E-2</v>
      </c>
      <c r="E10" s="21"/>
      <c r="F10" s="21"/>
      <c r="G10" s="20">
        <v>0.68300000000000005</v>
      </c>
      <c r="H10" s="19">
        <v>0.18989547038327501</v>
      </c>
      <c r="I10" s="21"/>
      <c r="J10" s="21"/>
      <c r="K10" s="20">
        <v>1.446</v>
      </c>
      <c r="L10" s="19">
        <v>4.40433212996389E-2</v>
      </c>
    </row>
    <row r="11" spans="1:12">
      <c r="A11" s="22" t="s">
        <v>100</v>
      </c>
      <c r="B11" s="22" t="s">
        <v>99</v>
      </c>
      <c r="C11" s="20">
        <v>5.0010000000000003</v>
      </c>
      <c r="D11" s="19">
        <v>0.40596007871802098</v>
      </c>
      <c r="E11" s="21"/>
      <c r="F11" s="21"/>
      <c r="G11" s="20">
        <v>0.92400000000000004</v>
      </c>
      <c r="H11" s="19">
        <v>2.2535211267605599</v>
      </c>
      <c r="I11" s="21"/>
      <c r="J11" s="21"/>
      <c r="K11" s="20">
        <v>5.9249999999999998</v>
      </c>
      <c r="L11" s="19">
        <v>0.54256703983337695</v>
      </c>
    </row>
    <row r="12" spans="1:12">
      <c r="A12" s="22" t="s">
        <v>98</v>
      </c>
      <c r="B12" s="22" t="s">
        <v>97</v>
      </c>
      <c r="C12" s="20">
        <v>422.20499999999998</v>
      </c>
      <c r="D12" s="19">
        <v>0.20907742356728001</v>
      </c>
      <c r="E12" s="20">
        <v>62.585000000000001</v>
      </c>
      <c r="F12" s="19">
        <v>-0.38011330995820197</v>
      </c>
      <c r="G12" s="20">
        <v>2.0819999999999999</v>
      </c>
      <c r="H12" s="19">
        <v>-0.95605926301126998</v>
      </c>
      <c r="I12" s="21"/>
      <c r="J12" s="21"/>
      <c r="K12" s="20">
        <v>489.07</v>
      </c>
      <c r="L12" s="19">
        <v>-1.78705903379528E-2</v>
      </c>
    </row>
    <row r="13" spans="1:12">
      <c r="A13" s="22" t="s">
        <v>96</v>
      </c>
      <c r="B13" s="22" t="s">
        <v>95</v>
      </c>
      <c r="C13" s="20">
        <v>3.0760000000000001</v>
      </c>
      <c r="D13" s="19">
        <v>0.27740863787375403</v>
      </c>
      <c r="E13" s="21"/>
      <c r="F13" s="21"/>
      <c r="G13" s="20">
        <v>0.71499999999999997</v>
      </c>
      <c r="H13" s="19">
        <v>0.20168067226890801</v>
      </c>
      <c r="I13" s="21"/>
      <c r="J13" s="21"/>
      <c r="K13" s="20">
        <v>3.7909999999999999</v>
      </c>
      <c r="L13" s="19">
        <v>0.26240426240426201</v>
      </c>
    </row>
    <row r="14" spans="1:12">
      <c r="A14" s="22" t="s">
        <v>94</v>
      </c>
      <c r="B14" s="22" t="s">
        <v>93</v>
      </c>
      <c r="C14" s="20">
        <v>91.025999999999996</v>
      </c>
      <c r="D14" s="19">
        <v>3.2968482131083901E-4</v>
      </c>
      <c r="E14" s="20">
        <v>0.71199999999999997</v>
      </c>
      <c r="F14" s="19">
        <v>-0.12638036809816</v>
      </c>
      <c r="G14" s="20">
        <v>35.292999999999999</v>
      </c>
      <c r="H14" s="19">
        <v>-0.88495927141632502</v>
      </c>
      <c r="I14" s="21"/>
      <c r="J14" s="21"/>
      <c r="K14" s="20">
        <v>127.89700000000001</v>
      </c>
      <c r="L14" s="19">
        <v>-0.67928171461672104</v>
      </c>
    </row>
    <row r="15" spans="1:12">
      <c r="A15" s="22" t="s">
        <v>92</v>
      </c>
      <c r="B15" s="22" t="s">
        <v>91</v>
      </c>
      <c r="C15" s="20">
        <v>2.12</v>
      </c>
      <c r="D15" s="19">
        <v>-5.2302190433616398E-2</v>
      </c>
      <c r="E15" s="21"/>
      <c r="F15" s="21"/>
      <c r="G15" s="20">
        <v>2.7909999999999999</v>
      </c>
      <c r="H15" s="19">
        <v>-0.101994851994852</v>
      </c>
      <c r="I15" s="21"/>
      <c r="J15" s="21"/>
      <c r="K15" s="20">
        <v>4.9109999999999996</v>
      </c>
      <c r="L15" s="19">
        <v>-8.1197380729653906E-2</v>
      </c>
    </row>
    <row r="16" spans="1:12">
      <c r="A16" s="22" t="s">
        <v>90</v>
      </c>
      <c r="B16" s="22" t="s">
        <v>89</v>
      </c>
      <c r="C16" s="20">
        <v>3.1749999999999998</v>
      </c>
      <c r="D16" s="19">
        <v>6.6151779717931403E-2</v>
      </c>
      <c r="E16" s="21"/>
      <c r="F16" s="21"/>
      <c r="G16" s="20">
        <v>1.4370000000000001</v>
      </c>
      <c r="H16" s="19">
        <v>-0.270928462709285</v>
      </c>
      <c r="I16" s="21"/>
      <c r="J16" s="21"/>
      <c r="K16" s="20">
        <v>4.6120000000000001</v>
      </c>
      <c r="L16" s="19">
        <v>-6.8094564558496606E-2</v>
      </c>
    </row>
    <row r="17" spans="1:12">
      <c r="A17" s="22" t="s">
        <v>88</v>
      </c>
      <c r="B17" s="22" t="s">
        <v>87</v>
      </c>
      <c r="C17" s="20">
        <v>10.082000000000001</v>
      </c>
      <c r="D17" s="19">
        <v>-0.28819542502118001</v>
      </c>
      <c r="E17" s="21"/>
      <c r="F17" s="21"/>
      <c r="G17" s="20">
        <v>0.10100000000000001</v>
      </c>
      <c r="H17" s="21"/>
      <c r="I17" s="21"/>
      <c r="J17" s="21"/>
      <c r="K17" s="20">
        <v>10.183</v>
      </c>
      <c r="L17" s="19">
        <v>-0.28106467099689397</v>
      </c>
    </row>
    <row r="18" spans="1:12">
      <c r="A18" s="22" t="s">
        <v>86</v>
      </c>
      <c r="B18" s="22" t="s">
        <v>85</v>
      </c>
      <c r="C18" s="20">
        <v>6.95</v>
      </c>
      <c r="D18" s="19">
        <v>-3.32452357768813E-2</v>
      </c>
      <c r="E18" s="21"/>
      <c r="F18" s="21"/>
      <c r="G18" s="20">
        <v>0.93200000000000005</v>
      </c>
      <c r="H18" s="19">
        <v>2.2027491408934701</v>
      </c>
      <c r="I18" s="21"/>
      <c r="J18" s="21"/>
      <c r="K18" s="20">
        <v>7.8819999999999997</v>
      </c>
      <c r="L18" s="19">
        <v>5.3743315508021298E-2</v>
      </c>
    </row>
    <row r="19" spans="1:12">
      <c r="A19" s="22" t="s">
        <v>84</v>
      </c>
      <c r="B19" s="22" t="s">
        <v>83</v>
      </c>
      <c r="C19" s="20">
        <v>11.766999999999999</v>
      </c>
      <c r="D19" s="19">
        <v>0.13078992888718</v>
      </c>
      <c r="E19" s="21"/>
      <c r="F19" s="21"/>
      <c r="G19" s="20">
        <v>3.121</v>
      </c>
      <c r="H19" s="19">
        <v>7.9930795847750799E-2</v>
      </c>
      <c r="I19" s="21"/>
      <c r="J19" s="21"/>
      <c r="K19" s="20">
        <v>14.888</v>
      </c>
      <c r="L19" s="19">
        <v>0.119735258724428</v>
      </c>
    </row>
    <row r="20" spans="1:12">
      <c r="A20" s="22" t="s">
        <v>82</v>
      </c>
      <c r="B20" s="22" t="s">
        <v>81</v>
      </c>
      <c r="C20" s="20">
        <v>22.148</v>
      </c>
      <c r="D20" s="19">
        <v>-3.6331201322716798E-2</v>
      </c>
      <c r="E20" s="20">
        <v>1E-3</v>
      </c>
      <c r="F20" s="21"/>
      <c r="G20" s="20">
        <v>6.2220000000000004</v>
      </c>
      <c r="H20" s="19">
        <v>0.68071312803889805</v>
      </c>
      <c r="I20" s="21"/>
      <c r="J20" s="21"/>
      <c r="K20" s="20">
        <v>28.370999999999999</v>
      </c>
      <c r="L20" s="19">
        <v>6.1987647389107198E-2</v>
      </c>
    </row>
    <row r="21" spans="1:12">
      <c r="A21" s="22" t="s">
        <v>80</v>
      </c>
      <c r="B21" s="22" t="s">
        <v>79</v>
      </c>
      <c r="C21" s="20">
        <v>1.2</v>
      </c>
      <c r="D21" s="19">
        <v>1.2556390977443601</v>
      </c>
      <c r="E21" s="21"/>
      <c r="F21" s="21"/>
      <c r="G21" s="20">
        <v>0.63400000000000001</v>
      </c>
      <c r="H21" s="19">
        <v>4.7933884297520699E-2</v>
      </c>
      <c r="I21" s="21"/>
      <c r="J21" s="21"/>
      <c r="K21" s="20">
        <v>1.8340000000000001</v>
      </c>
      <c r="L21" s="19">
        <v>0.613016710642041</v>
      </c>
    </row>
    <row r="22" spans="1:12">
      <c r="A22" s="22" t="s">
        <v>78</v>
      </c>
      <c r="B22" s="22" t="s">
        <v>77</v>
      </c>
      <c r="C22" s="20">
        <v>1.45</v>
      </c>
      <c r="D22" s="19">
        <v>0.19341563786008201</v>
      </c>
      <c r="E22" s="21"/>
      <c r="F22" s="21"/>
      <c r="G22" s="20">
        <v>0.78700000000000003</v>
      </c>
      <c r="H22" s="19">
        <v>0.26121794871794901</v>
      </c>
      <c r="I22" s="21"/>
      <c r="J22" s="21"/>
      <c r="K22" s="20">
        <v>2.2370000000000001</v>
      </c>
      <c r="L22" s="19">
        <v>0.21642196846112</v>
      </c>
    </row>
    <row r="23" spans="1:12">
      <c r="A23" s="22" t="s">
        <v>76</v>
      </c>
      <c r="B23" s="22" t="s">
        <v>75</v>
      </c>
      <c r="C23" s="20">
        <v>15.227</v>
      </c>
      <c r="D23" s="19">
        <v>-0.33939262472885001</v>
      </c>
      <c r="E23" s="21"/>
      <c r="F23" s="21"/>
      <c r="G23" s="20">
        <v>3.6749999999999998</v>
      </c>
      <c r="H23" s="19">
        <v>0.17826226354600799</v>
      </c>
      <c r="I23" s="21"/>
      <c r="J23" s="21"/>
      <c r="K23" s="20">
        <v>18.902000000000001</v>
      </c>
      <c r="L23" s="19">
        <v>-0.27769498261301501</v>
      </c>
    </row>
    <row r="24" spans="1:12">
      <c r="A24" s="22" t="s">
        <v>74</v>
      </c>
      <c r="B24" s="22" t="s">
        <v>73</v>
      </c>
      <c r="C24" s="20">
        <v>16.460999999999999</v>
      </c>
      <c r="D24" s="19">
        <v>-2.1110846812559501E-2</v>
      </c>
      <c r="E24" s="20">
        <v>70.629000000000005</v>
      </c>
      <c r="F24" s="19">
        <v>2.99676262140171E-2</v>
      </c>
      <c r="G24" s="20">
        <v>0.17100000000000001</v>
      </c>
      <c r="H24" s="19">
        <v>-1.7241379310344699E-2</v>
      </c>
      <c r="I24" s="20">
        <v>0.18</v>
      </c>
      <c r="J24" s="21"/>
      <c r="K24" s="20">
        <v>87.513999999999996</v>
      </c>
      <c r="L24" s="19">
        <v>2.2789958393716999E-2</v>
      </c>
    </row>
    <row r="25" spans="1:12">
      <c r="A25" s="22" t="s">
        <v>72</v>
      </c>
      <c r="B25" s="22" t="s">
        <v>71</v>
      </c>
      <c r="C25" s="20">
        <v>6.7640000000000002</v>
      </c>
      <c r="D25" s="19">
        <v>-0.14853977844914401</v>
      </c>
      <c r="E25" s="21"/>
      <c r="F25" s="21"/>
      <c r="G25" s="21"/>
      <c r="H25" s="19">
        <v>-1</v>
      </c>
      <c r="I25" s="21"/>
      <c r="J25" s="21"/>
      <c r="K25" s="20">
        <v>6.7640000000000002</v>
      </c>
      <c r="L25" s="19">
        <v>-0.15702891326021901</v>
      </c>
    </row>
    <row r="26" spans="1:12">
      <c r="A26" s="22" t="s">
        <v>70</v>
      </c>
      <c r="B26" s="22" t="s">
        <v>69</v>
      </c>
      <c r="C26" s="20">
        <v>1.766</v>
      </c>
      <c r="D26" s="19">
        <v>-0.160247265810747</v>
      </c>
      <c r="E26" s="21"/>
      <c r="F26" s="21"/>
      <c r="G26" s="20">
        <v>1.6160000000000001</v>
      </c>
      <c r="H26" s="19">
        <v>-0.30524505588994</v>
      </c>
      <c r="I26" s="21"/>
      <c r="J26" s="21"/>
      <c r="K26" s="20">
        <v>3.3820000000000001</v>
      </c>
      <c r="L26" s="19">
        <v>-0.23639647776021699</v>
      </c>
    </row>
    <row r="27" spans="1:12">
      <c r="A27" s="22" t="s">
        <v>68</v>
      </c>
      <c r="B27" s="22" t="s">
        <v>67</v>
      </c>
      <c r="C27" s="20">
        <v>5.843</v>
      </c>
      <c r="D27" s="19">
        <v>-5.1307030362071702E-2</v>
      </c>
      <c r="E27" s="21"/>
      <c r="F27" s="21"/>
      <c r="G27" s="20">
        <v>2.532</v>
      </c>
      <c r="H27" s="19">
        <v>-8.2940963419051106E-2</v>
      </c>
      <c r="I27" s="21"/>
      <c r="J27" s="21"/>
      <c r="K27" s="20">
        <v>8.375</v>
      </c>
      <c r="L27" s="19">
        <v>-6.1098654708520203E-2</v>
      </c>
    </row>
    <row r="28" spans="1:12">
      <c r="A28" s="22" t="s">
        <v>66</v>
      </c>
      <c r="B28" s="22" t="s">
        <v>65</v>
      </c>
      <c r="C28" s="20">
        <v>2.4990000000000001</v>
      </c>
      <c r="D28" s="19">
        <v>0.79654924514737602</v>
      </c>
      <c r="E28" s="21"/>
      <c r="F28" s="21"/>
      <c r="G28" s="20">
        <v>0.73599999999999999</v>
      </c>
      <c r="H28" s="19">
        <v>7.7598828696925207E-2</v>
      </c>
      <c r="I28" s="21"/>
      <c r="J28" s="21"/>
      <c r="K28" s="20">
        <v>3.2349999999999999</v>
      </c>
      <c r="L28" s="19">
        <v>0.55978784956605598</v>
      </c>
    </row>
    <row r="29" spans="1:12">
      <c r="A29" s="22" t="s">
        <v>64</v>
      </c>
      <c r="B29" s="22" t="s">
        <v>63</v>
      </c>
      <c r="C29" s="20">
        <v>13.432</v>
      </c>
      <c r="D29" s="19">
        <v>2.3936575697514902E-2</v>
      </c>
      <c r="E29" s="21"/>
      <c r="F29" s="21"/>
      <c r="G29" s="20">
        <v>0.42</v>
      </c>
      <c r="H29" s="19">
        <v>-0.47826086956521702</v>
      </c>
      <c r="I29" s="21"/>
      <c r="J29" s="21"/>
      <c r="K29" s="20">
        <v>14.141999999999999</v>
      </c>
      <c r="L29" s="19">
        <v>1.5729368670545099E-2</v>
      </c>
    </row>
    <row r="30" spans="1:12">
      <c r="A30" s="22" t="s">
        <v>62</v>
      </c>
      <c r="B30" s="22" t="s">
        <v>61</v>
      </c>
      <c r="C30" s="20">
        <v>15.510999999999999</v>
      </c>
      <c r="D30" s="19">
        <v>-6.4531692901513796E-2</v>
      </c>
      <c r="E30" s="20">
        <v>0.748</v>
      </c>
      <c r="F30" s="21"/>
      <c r="G30" s="20">
        <v>0.34499999999999997</v>
      </c>
      <c r="H30" s="19">
        <v>1.97413793103448</v>
      </c>
      <c r="I30" s="21"/>
      <c r="J30" s="21"/>
      <c r="K30" s="20">
        <v>16.652000000000001</v>
      </c>
      <c r="L30" s="19">
        <v>-2.6950949272323299E-3</v>
      </c>
    </row>
    <row r="31" spans="1:12">
      <c r="A31" s="22" t="s">
        <v>60</v>
      </c>
      <c r="B31" s="22" t="s">
        <v>59</v>
      </c>
      <c r="C31" s="20">
        <v>3.6070000000000002</v>
      </c>
      <c r="D31" s="19">
        <v>-0.16927683095347801</v>
      </c>
      <c r="E31" s="21"/>
      <c r="F31" s="21"/>
      <c r="G31" s="20">
        <v>2.298</v>
      </c>
      <c r="H31" s="19">
        <v>6.1588785046729004</v>
      </c>
      <c r="I31" s="21"/>
      <c r="J31" s="21"/>
      <c r="K31" s="20">
        <v>5.9050000000000002</v>
      </c>
      <c r="L31" s="19">
        <v>0.26635213381943001</v>
      </c>
    </row>
    <row r="32" spans="1:12">
      <c r="A32" s="22" t="s">
        <v>58</v>
      </c>
      <c r="B32" s="22" t="s">
        <v>57</v>
      </c>
      <c r="C32" s="20">
        <v>1.792</v>
      </c>
      <c r="D32" s="19">
        <v>6.1763054463785097E-3</v>
      </c>
      <c r="E32" s="21"/>
      <c r="F32" s="21"/>
      <c r="G32" s="21"/>
      <c r="H32" s="21"/>
      <c r="I32" s="21"/>
      <c r="J32" s="21"/>
      <c r="K32" s="20">
        <v>1.792</v>
      </c>
      <c r="L32" s="19">
        <v>6.1763054463785097E-3</v>
      </c>
    </row>
    <row r="33" spans="1:12">
      <c r="A33" s="22" t="s">
        <v>56</v>
      </c>
      <c r="B33" s="22" t="s">
        <v>55</v>
      </c>
      <c r="C33" s="20">
        <v>520.88400000000001</v>
      </c>
      <c r="D33" s="19">
        <v>3.82917990567581E-2</v>
      </c>
      <c r="E33" s="20">
        <v>13483.700999999999</v>
      </c>
      <c r="F33" s="19">
        <v>0.10433267719469699</v>
      </c>
      <c r="G33" s="20">
        <v>80.959000000000003</v>
      </c>
      <c r="H33" s="19">
        <v>-0.70950680851827297</v>
      </c>
      <c r="I33" s="20">
        <v>247.38300000000001</v>
      </c>
      <c r="J33" s="19">
        <v>-5.0287543860996202E-2</v>
      </c>
      <c r="K33" s="20">
        <v>14337.138000000001</v>
      </c>
      <c r="L33" s="19">
        <v>8.0634762231737697E-2</v>
      </c>
    </row>
    <row r="34" spans="1:12">
      <c r="A34" s="22" t="s">
        <v>54</v>
      </c>
      <c r="B34" s="22" t="s">
        <v>53</v>
      </c>
      <c r="C34" s="20">
        <v>0.26</v>
      </c>
      <c r="D34" s="19">
        <v>-0.93575488015814201</v>
      </c>
      <c r="E34" s="21"/>
      <c r="F34" s="21"/>
      <c r="G34" s="21"/>
      <c r="H34" s="21"/>
      <c r="I34" s="21"/>
      <c r="J34" s="21"/>
      <c r="K34" s="20">
        <v>0.26</v>
      </c>
      <c r="L34" s="19">
        <v>-0.93575488015814201</v>
      </c>
    </row>
    <row r="35" spans="1:12">
      <c r="A35" s="22" t="s">
        <v>52</v>
      </c>
      <c r="B35" s="22" t="s">
        <v>51</v>
      </c>
      <c r="C35" s="20">
        <v>0.54</v>
      </c>
      <c r="D35" s="19">
        <v>-0.39120631341600898</v>
      </c>
      <c r="E35" s="21"/>
      <c r="F35" s="21"/>
      <c r="G35" s="20">
        <v>0.191</v>
      </c>
      <c r="H35" s="21"/>
      <c r="I35" s="21"/>
      <c r="J35" s="21"/>
      <c r="K35" s="20">
        <v>0.73099999999999998</v>
      </c>
      <c r="L35" s="19">
        <v>-0.17587373167982001</v>
      </c>
    </row>
    <row r="36" spans="1:12">
      <c r="A36" s="22" t="s">
        <v>50</v>
      </c>
      <c r="B36" s="22" t="s">
        <v>49</v>
      </c>
      <c r="C36" s="20">
        <v>0.11899999999999999</v>
      </c>
      <c r="D36" s="19">
        <v>-0.42512077294686001</v>
      </c>
      <c r="E36" s="21"/>
      <c r="F36" s="21"/>
      <c r="G36" s="20">
        <v>0.92300000000000004</v>
      </c>
      <c r="H36" s="19">
        <v>0.35735294117647098</v>
      </c>
      <c r="I36" s="21"/>
      <c r="J36" s="21"/>
      <c r="K36" s="20">
        <v>1.042</v>
      </c>
      <c r="L36" s="19">
        <v>0.174746335963923</v>
      </c>
    </row>
    <row r="37" spans="1:12">
      <c r="A37" s="22" t="s">
        <v>48</v>
      </c>
      <c r="B37" s="22" t="s">
        <v>47</v>
      </c>
      <c r="C37" s="20">
        <v>0.86399999999999999</v>
      </c>
      <c r="D37" s="19">
        <v>1.88679245283019E-2</v>
      </c>
      <c r="E37" s="21"/>
      <c r="F37" s="21"/>
      <c r="G37" s="20">
        <v>1.4999999999999999E-2</v>
      </c>
      <c r="H37" s="21"/>
      <c r="I37" s="21"/>
      <c r="J37" s="21"/>
      <c r="K37" s="20">
        <v>0.879</v>
      </c>
      <c r="L37" s="19">
        <v>3.6556603773584898E-2</v>
      </c>
    </row>
    <row r="38" spans="1:12">
      <c r="A38" s="22" t="s">
        <v>46</v>
      </c>
      <c r="B38" s="22" t="s">
        <v>45</v>
      </c>
      <c r="C38" s="20">
        <v>2.6440000000000001</v>
      </c>
      <c r="D38" s="19">
        <v>-0.277398196228478</v>
      </c>
      <c r="E38" s="21"/>
      <c r="F38" s="21"/>
      <c r="G38" s="20">
        <v>4.7270000000000003</v>
      </c>
      <c r="H38" s="19">
        <v>0.34749144811858601</v>
      </c>
      <c r="I38" s="21"/>
      <c r="J38" s="21"/>
      <c r="K38" s="20">
        <v>7.3710000000000004</v>
      </c>
      <c r="L38" s="19">
        <v>2.84637923817498E-2</v>
      </c>
    </row>
    <row r="39" spans="1:12">
      <c r="A39" s="22" t="s">
        <v>44</v>
      </c>
      <c r="B39" s="22" t="s">
        <v>43</v>
      </c>
      <c r="C39" s="20">
        <v>3.72</v>
      </c>
      <c r="D39" s="19">
        <v>-0.19410745233968801</v>
      </c>
      <c r="E39" s="21"/>
      <c r="F39" s="21"/>
      <c r="G39" s="20">
        <v>3.9E-2</v>
      </c>
      <c r="H39" s="19">
        <v>-0.42647058823529399</v>
      </c>
      <c r="I39" s="21"/>
      <c r="J39" s="21"/>
      <c r="K39" s="20">
        <v>3.7589999999999999</v>
      </c>
      <c r="L39" s="19">
        <v>-0.197480785653288</v>
      </c>
    </row>
    <row r="40" spans="1:12">
      <c r="A40" s="22" t="s">
        <v>42</v>
      </c>
      <c r="B40" s="22" t="s">
        <v>41</v>
      </c>
      <c r="C40" s="20">
        <v>117.699</v>
      </c>
      <c r="D40" s="19">
        <v>8.2677925876866204E-2</v>
      </c>
      <c r="E40" s="20">
        <v>590.529</v>
      </c>
      <c r="F40" s="19">
        <v>0.137253278229169</v>
      </c>
      <c r="G40" s="20">
        <v>3.032</v>
      </c>
      <c r="H40" s="19">
        <v>-0.85555714353770695</v>
      </c>
      <c r="I40" s="20">
        <v>3.4329999999999998</v>
      </c>
      <c r="J40" s="19">
        <v>0.35691699604743099</v>
      </c>
      <c r="K40" s="20">
        <v>715.64400000000001</v>
      </c>
      <c r="L40" s="19">
        <v>9.75932958289112E-2</v>
      </c>
    </row>
    <row r="41" spans="1:12">
      <c r="A41" s="22" t="s">
        <v>40</v>
      </c>
      <c r="B41" s="22" t="s">
        <v>39</v>
      </c>
      <c r="C41" s="20">
        <v>8.077</v>
      </c>
      <c r="D41" s="19">
        <v>6.3602844350803198E-2</v>
      </c>
      <c r="E41" s="21"/>
      <c r="F41" s="21"/>
      <c r="G41" s="20">
        <v>5.7770000000000001</v>
      </c>
      <c r="H41" s="19">
        <v>-0.142114642114642</v>
      </c>
      <c r="I41" s="21"/>
      <c r="J41" s="21"/>
      <c r="K41" s="20">
        <v>13.853999999999999</v>
      </c>
      <c r="L41" s="19">
        <v>-3.3082077051926298E-2</v>
      </c>
    </row>
    <row r="42" spans="1:12">
      <c r="A42" s="22" t="s">
        <v>38</v>
      </c>
      <c r="B42" s="22" t="s">
        <v>37</v>
      </c>
      <c r="C42" s="20">
        <v>9.4939999999999998</v>
      </c>
      <c r="D42" s="19">
        <v>-0.146299793184066</v>
      </c>
      <c r="E42" s="21"/>
      <c r="F42" s="21"/>
      <c r="G42" s="20">
        <v>6.008</v>
      </c>
      <c r="H42" s="19">
        <v>-0.872603901611535</v>
      </c>
      <c r="I42" s="21"/>
      <c r="J42" s="21"/>
      <c r="K42" s="20">
        <v>15.502000000000001</v>
      </c>
      <c r="L42" s="19">
        <v>-0.73401280005490599</v>
      </c>
    </row>
    <row r="43" spans="1:12">
      <c r="A43" s="22" t="s">
        <v>36</v>
      </c>
      <c r="B43" s="22" t="s">
        <v>35</v>
      </c>
      <c r="C43" s="20">
        <v>1.931</v>
      </c>
      <c r="D43" s="19">
        <v>0.10849598163031</v>
      </c>
      <c r="E43" s="21"/>
      <c r="F43" s="21"/>
      <c r="G43" s="20">
        <v>2.113</v>
      </c>
      <c r="H43" s="19">
        <v>-0.14695195801372599</v>
      </c>
      <c r="I43" s="21"/>
      <c r="J43" s="21"/>
      <c r="K43" s="20">
        <v>4.0439999999999996</v>
      </c>
      <c r="L43" s="19">
        <v>-4.14790234652763E-2</v>
      </c>
    </row>
    <row r="44" spans="1:12">
      <c r="A44" s="22" t="s">
        <v>34</v>
      </c>
      <c r="B44" s="22" t="s">
        <v>33</v>
      </c>
      <c r="C44" s="20">
        <v>1.2869999999999999</v>
      </c>
      <c r="D44" s="19">
        <v>3.9001560062401699E-3</v>
      </c>
      <c r="E44" s="21"/>
      <c r="F44" s="21"/>
      <c r="G44" s="20">
        <v>1.2999999999999999E-2</v>
      </c>
      <c r="H44" s="19">
        <v>-0.831168831168831</v>
      </c>
      <c r="I44" s="21"/>
      <c r="J44" s="21"/>
      <c r="K44" s="20">
        <v>1.3</v>
      </c>
      <c r="L44" s="19">
        <v>-4.3414275202354601E-2</v>
      </c>
    </row>
    <row r="45" spans="1:12">
      <c r="A45" s="22" t="s">
        <v>32</v>
      </c>
      <c r="B45" s="22" t="s">
        <v>31</v>
      </c>
      <c r="C45" s="20">
        <v>125.21299999999999</v>
      </c>
      <c r="D45" s="19">
        <v>6.19550836245207E-2</v>
      </c>
      <c r="E45" s="20">
        <v>1.232</v>
      </c>
      <c r="F45" s="19">
        <v>0.38271604938271597</v>
      </c>
      <c r="G45" s="20">
        <v>59.871000000000002</v>
      </c>
      <c r="H45" s="19">
        <v>-0.69162344384982699</v>
      </c>
      <c r="I45" s="21"/>
      <c r="J45" s="21"/>
      <c r="K45" s="20">
        <v>186.958</v>
      </c>
      <c r="L45" s="19">
        <v>-0.40273970852261498</v>
      </c>
    </row>
    <row r="46" spans="1:12">
      <c r="A46" s="22" t="s">
        <v>30</v>
      </c>
      <c r="B46" s="22" t="s">
        <v>29</v>
      </c>
      <c r="C46" s="20">
        <v>157.35</v>
      </c>
      <c r="D46" s="19">
        <v>2.24206677792076E-3</v>
      </c>
      <c r="E46" s="20">
        <v>1.2969999999999999</v>
      </c>
      <c r="F46" s="19">
        <v>-0.94013661958829498</v>
      </c>
      <c r="G46" s="20">
        <v>6.6890000000000001</v>
      </c>
      <c r="H46" s="19">
        <v>-0.76001865604707097</v>
      </c>
      <c r="I46" s="20">
        <v>0.73</v>
      </c>
      <c r="J46" s="19">
        <v>4.3676470588235299</v>
      </c>
      <c r="K46" s="20">
        <v>166.066</v>
      </c>
      <c r="L46" s="19">
        <v>-0.196479462726142</v>
      </c>
    </row>
    <row r="47" spans="1:12">
      <c r="A47" s="22" t="s">
        <v>28</v>
      </c>
      <c r="B47" s="22" t="s">
        <v>27</v>
      </c>
      <c r="C47" s="20">
        <v>8.3930000000000007</v>
      </c>
      <c r="D47" s="19">
        <v>0.152409721268708</v>
      </c>
      <c r="E47" s="21"/>
      <c r="F47" s="21"/>
      <c r="G47" s="20">
        <v>5.4029999999999996</v>
      </c>
      <c r="H47" s="19">
        <v>0.15448717948717899</v>
      </c>
      <c r="I47" s="21"/>
      <c r="J47" s="21"/>
      <c r="K47" s="20">
        <v>13.842000000000001</v>
      </c>
      <c r="L47" s="19">
        <v>0.15706762517763101</v>
      </c>
    </row>
    <row r="48" spans="1:12">
      <c r="A48" s="22" t="s">
        <v>26</v>
      </c>
      <c r="B48" s="22" t="s">
        <v>25</v>
      </c>
      <c r="C48" s="20">
        <v>0.61799999999999999</v>
      </c>
      <c r="D48" s="19">
        <v>-0.48241206030150802</v>
      </c>
      <c r="E48" s="21"/>
      <c r="F48" s="21"/>
      <c r="G48" s="20">
        <v>0.56299999999999994</v>
      </c>
      <c r="H48" s="19">
        <v>-0.25331564986737398</v>
      </c>
      <c r="I48" s="21"/>
      <c r="J48" s="21"/>
      <c r="K48" s="20">
        <v>1.181</v>
      </c>
      <c r="L48" s="19">
        <v>-0.39373716632443501</v>
      </c>
    </row>
    <row r="49" spans="1:12">
      <c r="A49" s="22" t="s">
        <v>24</v>
      </c>
      <c r="B49" s="22" t="s">
        <v>23</v>
      </c>
      <c r="C49" s="20">
        <v>0.72099999999999997</v>
      </c>
      <c r="D49" s="21"/>
      <c r="E49" s="21"/>
      <c r="F49" s="21"/>
      <c r="G49" s="20">
        <v>0.72099999999999997</v>
      </c>
      <c r="H49" s="19">
        <v>22.258064516129</v>
      </c>
      <c r="I49" s="21"/>
      <c r="J49" s="21"/>
      <c r="K49" s="20">
        <v>1.4419999999999999</v>
      </c>
      <c r="L49" s="19">
        <v>45.5161290322581</v>
      </c>
    </row>
    <row r="50" spans="1:12">
      <c r="A50" s="22" t="s">
        <v>22</v>
      </c>
      <c r="B50" s="22" t="s">
        <v>21</v>
      </c>
      <c r="C50" s="20">
        <v>1.867</v>
      </c>
      <c r="D50" s="19">
        <v>-0.30954142011834301</v>
      </c>
      <c r="E50" s="21"/>
      <c r="F50" s="21"/>
      <c r="G50" s="21"/>
      <c r="H50" s="21"/>
      <c r="I50" s="21"/>
      <c r="J50" s="21"/>
      <c r="K50" s="20">
        <v>1.879</v>
      </c>
      <c r="L50" s="19">
        <v>-0.30510355029585801</v>
      </c>
    </row>
    <row r="51" spans="1:12">
      <c r="A51" s="22" t="s">
        <v>20</v>
      </c>
      <c r="B51" s="22" t="s">
        <v>19</v>
      </c>
      <c r="C51" s="20">
        <v>31.021000000000001</v>
      </c>
      <c r="D51" s="19">
        <v>0.311004986898825</v>
      </c>
      <c r="E51" s="20">
        <v>60.539000000000001</v>
      </c>
      <c r="F51" s="19">
        <v>-2.02618504312925E-2</v>
      </c>
      <c r="G51" s="20">
        <v>0.56599999999999995</v>
      </c>
      <c r="H51" s="19">
        <v>-0.89816480748470695</v>
      </c>
      <c r="I51" s="21"/>
      <c r="J51" s="21"/>
      <c r="K51" s="20">
        <v>92.126000000000005</v>
      </c>
      <c r="L51" s="19">
        <v>1.04637388671962E-2</v>
      </c>
    </row>
    <row r="52" spans="1:12" ht="0" hidden="1" customHeight="1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08.02.2024 08:46:38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9B580-ABC9-4059-BD21-0A09944CD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4B90FF-90D2-4188-8167-47D50003276C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3.xml><?xml version="1.0" encoding="utf-8"?>
<ds:datastoreItem xmlns:ds="http://schemas.openxmlformats.org/officeDocument/2006/customXml" ds:itemID="{D6E93BB6-0C3E-4404-A151-2188BBAE5D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4</vt:i4>
      </vt:variant>
    </vt:vector>
  </HeadingPairs>
  <TitlesOfParts>
    <vt:vector size="8" baseType="lpstr">
      <vt:lpstr>Key figures January - 2024</vt:lpstr>
      <vt:lpstr>PAX January - 2024 (monthly)</vt:lpstr>
      <vt:lpstr>Mvt January - 2024 (monthly)</vt:lpstr>
      <vt:lpstr>F&amp;M January - 2024 (monthly)</vt:lpstr>
      <vt:lpstr>'F&amp;M January - 2024 (monthly)'!Utskriftstitler</vt:lpstr>
      <vt:lpstr>'Key figures January - 2024'!Utskriftstitler</vt:lpstr>
      <vt:lpstr>'Mvt January - 2024 (monthly)'!Utskriftstitler</vt:lpstr>
      <vt:lpstr>'PAX January - 2024 (monthly)'!Utskriftstitler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Framholt, Cathrine Fuglesang</cp:lastModifiedBy>
  <cp:lastPrinted>2024-02-08T07:59:32Z</cp:lastPrinted>
  <dcterms:created xsi:type="dcterms:W3CDTF">2024-02-08T07:40:31Z</dcterms:created>
  <dcterms:modified xsi:type="dcterms:W3CDTF">2024-02-08T12:49:13Z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