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mea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https://avinor-my.sharepoint.com/personal/cathrine_framholt_avinor_no/Documents/"/>
    </mc:Choice>
  </mc:AlternateContent>
  <xr:revisionPtr revIDLastSave="0" documentId="8_{96E24319-BED2-4D9A-808B-464635C53326}" xr6:coauthVersionLast="47" xr6:coauthVersionMax="47" xr10:uidLastSave="{00000000-0000-0000-0000-000000000000}"/>
  <bookViews>
    <workbookView xWindow="-110" yWindow="-110" windowWidth="19420" windowHeight="10300" xr2:uid="{00000000-000D-0000-FFFF-FFFF00000000}"/>
  </bookViews>
  <sheets>
    <sheet name="Key figures December - 2024" sheetId="1" r:id="rId1"/>
    <sheet name="PAX December - 2024 (monthly)" sheetId="2" r:id="rId2"/>
    <sheet name="PAX December - 2024 (ytd)" sheetId="3" r:id="rId3"/>
    <sheet name="Mvt December - 2024 (monthly)" sheetId="4" r:id="rId4"/>
    <sheet name="Mvt December - 2024 (ytd)" sheetId="5" r:id="rId5"/>
    <sheet name="F&amp;M December - 2024 (monthly)" sheetId="6" r:id="rId6"/>
    <sheet name="F&amp;M December - 2024 (ytd)" sheetId="7" r:id="rId7"/>
  </sheets>
  <definedNames>
    <definedName name="_xlnm.Print_Titles" localSheetId="5">'F&amp;M December - 2024 (monthly)'!$1:$4</definedName>
    <definedName name="_xlnm.Print_Titles" localSheetId="6">'F&amp;M December - 2024 (ytd)'!$1:$4</definedName>
    <definedName name="_xlnm.Print_Titles" localSheetId="0">'Key figures December - 2024'!$1:$2</definedName>
    <definedName name="_xlnm.Print_Titles" localSheetId="3">'Mvt December - 2024 (monthly)'!$1:$3</definedName>
    <definedName name="_xlnm.Print_Titles" localSheetId="4">'Mvt December - 2024 (ytd)'!$1:$3</definedName>
    <definedName name="_xlnm.Print_Titles" localSheetId="1">'PAX December - 2024 (monthly)'!$1:$3</definedName>
    <definedName name="_xlnm.Print_Titles" localSheetId="2">'PAX December - 2024 (ytd)'!$1:$3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 l="1"/>
  <c r="E8" i="1"/>
  <c r="C8" i="1"/>
  <c r="B8" i="1"/>
  <c r="G7" i="1"/>
  <c r="D7" i="1"/>
  <c r="G6" i="1"/>
  <c r="D6" i="1"/>
  <c r="G8" i="1" l="1"/>
  <c r="D8" i="1"/>
</calcChain>
</file>

<file path=xl/sharedStrings.xml><?xml version="1.0" encoding="utf-8"?>
<sst xmlns="http://schemas.openxmlformats.org/spreadsheetml/2006/main" count="866" uniqueCount="173">
  <si>
    <t>Monthly report, December - 2024</t>
  </si>
  <si>
    <t/>
  </si>
  <si>
    <t>TERMINAL PASSENGERS -   transfer and infants included</t>
  </si>
  <si>
    <t xml:space="preserve">December </t>
  </si>
  <si>
    <t>Year to Date</t>
  </si>
  <si>
    <t>2024</t>
  </si>
  <si>
    <t>2023</t>
  </si>
  <si>
    <t>Change</t>
  </si>
  <si>
    <t>Domestic</t>
  </si>
  <si>
    <t>Scheduled</t>
  </si>
  <si>
    <t>Charter</t>
  </si>
  <si>
    <t>International</t>
  </si>
  <si>
    <t>Offshore</t>
  </si>
  <si>
    <t>SUM</t>
  </si>
  <si>
    <t>MOVEMENTS -  departures and arrivals</t>
  </si>
  <si>
    <t>Freight</t>
  </si>
  <si>
    <t>Sum movements</t>
  </si>
  <si>
    <t>Other civil flights</t>
  </si>
  <si>
    <t>Sum all categories</t>
  </si>
  <si>
    <t>AES</t>
  </si>
  <si>
    <r>
      <rPr>
        <sz val="10"/>
        <color rgb="FF000000"/>
        <rFont val="Arial"/>
      </rPr>
      <t>Ålesund/Vigra</t>
    </r>
  </si>
  <si>
    <t>HOV</t>
  </si>
  <si>
    <r>
      <rPr>
        <sz val="10"/>
        <color rgb="FF000000"/>
        <rFont val="Arial"/>
      </rPr>
      <t>Ørsta-Volda/Hovden</t>
    </r>
  </si>
  <si>
    <t>VRY</t>
  </si>
  <si>
    <r>
      <rPr>
        <sz val="10"/>
        <color rgb="FF000000"/>
        <rFont val="Arial"/>
      </rPr>
      <t>Værøy</t>
    </r>
  </si>
  <si>
    <t>VAW</t>
  </si>
  <si>
    <r>
      <rPr>
        <sz val="10"/>
        <color rgb="FF000000"/>
        <rFont val="Arial"/>
      </rPr>
      <t>Vardø/Svartnes</t>
    </r>
  </si>
  <si>
    <t>VDS</t>
  </si>
  <si>
    <r>
      <rPr>
        <sz val="10"/>
        <color rgb="FF000000"/>
        <rFont val="Arial"/>
      </rPr>
      <t>Vadsø</t>
    </r>
  </si>
  <si>
    <t>TRD</t>
  </si>
  <si>
    <r>
      <rPr>
        <sz val="10"/>
        <color rgb="FF000000"/>
        <rFont val="Arial"/>
      </rPr>
      <t>Trondheim/Værnes</t>
    </r>
  </si>
  <si>
    <t>TOS</t>
  </si>
  <si>
    <r>
      <rPr>
        <sz val="10"/>
        <color rgb="FF000000"/>
        <rFont val="Arial"/>
      </rPr>
      <t>Tromsø/Langnes</t>
    </r>
  </si>
  <si>
    <t>SOJ</t>
  </si>
  <si>
    <r>
      <rPr>
        <sz val="10"/>
        <color rgb="FF000000"/>
        <rFont val="Arial"/>
      </rPr>
      <t>Sørkjosen</t>
    </r>
  </si>
  <si>
    <t>SVJ</t>
  </si>
  <si>
    <r>
      <rPr>
        <sz val="10"/>
        <color rgb="FF000000"/>
        <rFont val="Arial"/>
      </rPr>
      <t>Svolvær/Helle</t>
    </r>
  </si>
  <si>
    <t>LYR</t>
  </si>
  <si>
    <r>
      <rPr>
        <sz val="10"/>
        <color rgb="FF000000"/>
        <rFont val="Arial"/>
      </rPr>
      <t>Svalbard/Longyear</t>
    </r>
  </si>
  <si>
    <t>SKN</t>
  </si>
  <si>
    <r>
      <rPr>
        <sz val="10"/>
        <color rgb="FF000000"/>
        <rFont val="Arial"/>
      </rPr>
      <t>Stokmarknes/Skagen</t>
    </r>
  </si>
  <si>
    <t>SVG</t>
  </si>
  <si>
    <r>
      <rPr>
        <sz val="10"/>
        <color rgb="FF000000"/>
        <rFont val="Arial"/>
      </rPr>
      <t>Stavanger/Sola</t>
    </r>
  </si>
  <si>
    <t>SOG</t>
  </si>
  <si>
    <r>
      <rPr>
        <sz val="10"/>
        <color rgb="FF000000"/>
        <rFont val="Arial"/>
      </rPr>
      <t>Sogndal/Haukåsen</t>
    </r>
  </si>
  <si>
    <t>SSJ</t>
  </si>
  <si>
    <r>
      <rPr>
        <sz val="10"/>
        <color rgb="FF000000"/>
        <rFont val="Arial"/>
      </rPr>
      <t>Sandnessjøen/Stokka</t>
    </r>
  </si>
  <si>
    <t>SDN</t>
  </si>
  <si>
    <r>
      <rPr>
        <sz val="10"/>
        <color rgb="FF000000"/>
        <rFont val="Arial"/>
      </rPr>
      <t>Sandane/Anda</t>
    </r>
  </si>
  <si>
    <t>RET</t>
  </si>
  <si>
    <r>
      <rPr>
        <sz val="10"/>
        <color rgb="FF000000"/>
        <rFont val="Arial"/>
      </rPr>
      <t>Røst</t>
    </r>
  </si>
  <si>
    <t>RVK</t>
  </si>
  <si>
    <r>
      <rPr>
        <sz val="10"/>
        <color rgb="FF000000"/>
        <rFont val="Arial"/>
      </rPr>
      <t>Rørvik/Ryum</t>
    </r>
  </si>
  <si>
    <t>RRS</t>
  </si>
  <si>
    <r>
      <rPr>
        <sz val="10"/>
        <color rgb="FF000000"/>
        <rFont val="Arial"/>
      </rPr>
      <t>Røros</t>
    </r>
  </si>
  <si>
    <t>OSL</t>
  </si>
  <si>
    <r>
      <rPr>
        <sz val="10"/>
        <color rgb="FF000000"/>
        <rFont val="Arial"/>
      </rPr>
      <t>Oslo/Gardermoen</t>
    </r>
  </si>
  <si>
    <t>OSY</t>
  </si>
  <si>
    <r>
      <rPr>
        <sz val="10"/>
        <color rgb="FF000000"/>
        <rFont val="Arial"/>
      </rPr>
      <t>Namsos</t>
    </r>
  </si>
  <si>
    <t>MJF</t>
  </si>
  <si>
    <r>
      <rPr>
        <sz val="10"/>
        <color rgb="FF000000"/>
        <rFont val="Arial"/>
      </rPr>
      <t>Mosjøen/Kjærstad</t>
    </r>
  </si>
  <si>
    <t>MOL</t>
  </si>
  <si>
    <r>
      <rPr>
        <sz val="10"/>
        <color rgb="FF000000"/>
        <rFont val="Arial"/>
      </rPr>
      <t>Molde/Årø</t>
    </r>
  </si>
  <si>
    <t>MQN</t>
  </si>
  <si>
    <r>
      <rPr>
        <sz val="10"/>
        <color rgb="FF000000"/>
        <rFont val="Arial"/>
      </rPr>
      <t>Mo i Rana/Røssvoll</t>
    </r>
  </si>
  <si>
    <t>MEH</t>
  </si>
  <si>
    <r>
      <rPr>
        <sz val="10"/>
        <color rgb="FF000000"/>
        <rFont val="Arial"/>
      </rPr>
      <t>Mehamn</t>
    </r>
  </si>
  <si>
    <t>LKN</t>
  </si>
  <si>
    <r>
      <rPr>
        <sz val="10"/>
        <color rgb="FF000000"/>
        <rFont val="Arial"/>
      </rPr>
      <t>Leknes</t>
    </r>
  </si>
  <si>
    <t>LKL</t>
  </si>
  <si>
    <r>
      <rPr>
        <sz val="10"/>
        <color rgb="FF000000"/>
        <rFont val="Arial"/>
      </rPr>
      <t>Lakselv/Banak</t>
    </r>
  </si>
  <si>
    <t>KSU</t>
  </si>
  <si>
    <r>
      <rPr>
        <sz val="10"/>
        <color rgb="FF000000"/>
        <rFont val="Arial"/>
      </rPr>
      <t>Kristiansund/Kvernberget</t>
    </r>
  </si>
  <si>
    <t>KRS</t>
  </si>
  <si>
    <r>
      <rPr>
        <sz val="10"/>
        <color rgb="FF000000"/>
        <rFont val="Arial"/>
      </rPr>
      <t>Kristiansand/Kjevik</t>
    </r>
  </si>
  <si>
    <t>KKN</t>
  </si>
  <si>
    <r>
      <rPr>
        <sz val="10"/>
        <color rgb="FF000000"/>
        <rFont val="Arial"/>
      </rPr>
      <t>Kirkenes/Høybuktmoen</t>
    </r>
  </si>
  <si>
    <t>HVG</t>
  </si>
  <si>
    <r>
      <rPr>
        <sz val="10"/>
        <color rgb="FF000000"/>
        <rFont val="Arial"/>
      </rPr>
      <t>Honningsvåg/Valan</t>
    </r>
  </si>
  <si>
    <t>HAA</t>
  </si>
  <si>
    <r>
      <rPr>
        <sz val="10"/>
        <color rgb="FF000000"/>
        <rFont val="Arial"/>
      </rPr>
      <t>Hasvik</t>
    </r>
  </si>
  <si>
    <t>EVE</t>
  </si>
  <si>
    <r>
      <rPr>
        <sz val="10"/>
        <color rgb="FF000000"/>
        <rFont val="Arial"/>
      </rPr>
      <t>Harstad/Narvik/Evenes</t>
    </r>
  </si>
  <si>
    <t>HFT</t>
  </si>
  <si>
    <r>
      <rPr>
        <sz val="10"/>
        <color rgb="FF000000"/>
        <rFont val="Arial"/>
      </rPr>
      <t>Hammerfest</t>
    </r>
  </si>
  <si>
    <t>FDE</t>
  </si>
  <si>
    <r>
      <rPr>
        <sz val="10"/>
        <color rgb="FF000000"/>
        <rFont val="Arial"/>
      </rPr>
      <t>Førde/Bringeland</t>
    </r>
  </si>
  <si>
    <t>FRO</t>
  </si>
  <si>
    <r>
      <rPr>
        <sz val="10"/>
        <color rgb="FF000000"/>
        <rFont val="Arial"/>
      </rPr>
      <t>Florø</t>
    </r>
  </si>
  <si>
    <t>BJF</t>
  </si>
  <si>
    <r>
      <rPr>
        <sz val="10"/>
        <color rgb="FF000000"/>
        <rFont val="Arial"/>
      </rPr>
      <t>Båtsfjord</t>
    </r>
  </si>
  <si>
    <t>BNN</t>
  </si>
  <si>
    <r>
      <rPr>
        <sz val="10"/>
        <color rgb="FF000000"/>
        <rFont val="Arial"/>
      </rPr>
      <t>Brønnøysund/Brønnøy</t>
    </r>
  </si>
  <si>
    <t>BOO</t>
  </si>
  <si>
    <r>
      <rPr>
        <sz val="10"/>
        <color rgb="FF000000"/>
        <rFont val="Arial"/>
      </rPr>
      <t>Bodø</t>
    </r>
  </si>
  <si>
    <t>BVG</t>
  </si>
  <si>
    <r>
      <rPr>
        <sz val="10"/>
        <color rgb="FF000000"/>
        <rFont val="Arial"/>
      </rPr>
      <t>Berlevåg</t>
    </r>
  </si>
  <si>
    <t>BGO</t>
  </si>
  <si>
    <r>
      <rPr>
        <sz val="10"/>
        <color rgb="FF000000"/>
        <rFont val="Arial"/>
      </rPr>
      <t>Bergen/Flesland</t>
    </r>
  </si>
  <si>
    <t>BDU</t>
  </si>
  <si>
    <r>
      <rPr>
        <sz val="10"/>
        <color rgb="FF000000"/>
        <rFont val="Arial"/>
      </rPr>
      <t>Bardufoss</t>
    </r>
  </si>
  <si>
    <t>ANX</t>
  </si>
  <si>
    <r>
      <rPr>
        <sz val="10"/>
        <color rgb="FF000000"/>
        <rFont val="Arial"/>
      </rPr>
      <t>Andenes/Andøya</t>
    </r>
  </si>
  <si>
    <t>ALF</t>
  </si>
  <si>
    <r>
      <rPr>
        <sz val="10"/>
        <color rgb="FF000000"/>
        <rFont val="Arial"/>
      </rPr>
      <t>Alta</t>
    </r>
  </si>
  <si>
    <t>Number</t>
  </si>
  <si>
    <t>IATA</t>
  </si>
  <si>
    <t>Airport</t>
  </si>
  <si>
    <t>Passengers incl offshore</t>
  </si>
  <si>
    <t>Sum</t>
  </si>
  <si>
    <t>Transfer</t>
  </si>
  <si>
    <t>Arr/dep</t>
  </si>
  <si>
    <t>TOTAL</t>
  </si>
  <si>
    <t>Transit</t>
  </si>
  <si>
    <t>Terminal</t>
  </si>
  <si>
    <t>TERMINAL PASSENGERS incl. infants</t>
  </si>
  <si>
    <t>Passengers incl. infants monthly, December - 2024</t>
  </si>
  <si>
    <t>Passengers incl. infants ytd, December - 2024</t>
  </si>
  <si>
    <t>Ålesund/Vigra</t>
  </si>
  <si>
    <t>Ørsta-Volda/Hovden</t>
  </si>
  <si>
    <t>Værøy</t>
  </si>
  <si>
    <t>Vardø/Svartnes</t>
  </si>
  <si>
    <t>Vadsø</t>
  </si>
  <si>
    <t>Trondheim/Værnes</t>
  </si>
  <si>
    <t>Tromsø/Langnes</t>
  </si>
  <si>
    <t>Sørkjosen</t>
  </si>
  <si>
    <t>Svolvær/Helle</t>
  </si>
  <si>
    <t>Svalbard/Longyear</t>
  </si>
  <si>
    <t>Stokmarknes/Skagen</t>
  </si>
  <si>
    <t>Stavanger/Sola</t>
  </si>
  <si>
    <t>Sogndal/Haukåsen</t>
  </si>
  <si>
    <t>Sandnessjøen/Stokka</t>
  </si>
  <si>
    <t>Sandane/Anda</t>
  </si>
  <si>
    <t>Røst</t>
  </si>
  <si>
    <t>Rørvik/Ryum</t>
  </si>
  <si>
    <t>Røros</t>
  </si>
  <si>
    <t>Oslo/Gardermoen</t>
  </si>
  <si>
    <t>Namsos</t>
  </si>
  <si>
    <t>Mosjøen/Kjærstad</t>
  </si>
  <si>
    <t>Molde/Årø</t>
  </si>
  <si>
    <t>Mo i Rana/Røssvoll</t>
  </si>
  <si>
    <t>Mehamn</t>
  </si>
  <si>
    <t>Leknes</t>
  </si>
  <si>
    <t>Lakselv/Banak</t>
  </si>
  <si>
    <t>Kristiansund/Kvernberget</t>
  </si>
  <si>
    <t>Kristiansand/Kjevik</t>
  </si>
  <si>
    <t>Kirkenes/Høybuktmoen</t>
  </si>
  <si>
    <t>Honningsvåg/Valan</t>
  </si>
  <si>
    <t>Hasvik</t>
  </si>
  <si>
    <t>Harstad/Narvik/Evenes</t>
  </si>
  <si>
    <t>Hammerfest</t>
  </si>
  <si>
    <t>Førde/Bringeland</t>
  </si>
  <si>
    <t>Florø</t>
  </si>
  <si>
    <t>Båtsfjord</t>
  </si>
  <si>
    <t>Brønnøysund/Brønnøy</t>
  </si>
  <si>
    <t>Bodø</t>
  </si>
  <si>
    <t>Berlevåg</t>
  </si>
  <si>
    <t>Bergen/Flesland</t>
  </si>
  <si>
    <t>Bardufoss</t>
  </si>
  <si>
    <t>Andenes/Andøya</t>
  </si>
  <si>
    <t>Alta</t>
  </si>
  <si>
    <t xml:space="preserve">Total
</t>
  </si>
  <si>
    <t>Other</t>
  </si>
  <si>
    <t>Total</t>
  </si>
  <si>
    <t>Commercial</t>
  </si>
  <si>
    <t>Flight movements Monthly, December - 2024</t>
  </si>
  <si>
    <t>Flight movements YTD, December - 2024</t>
  </si>
  <si>
    <t>Weight</t>
  </si>
  <si>
    <t>Mail</t>
  </si>
  <si>
    <t>Metric tonnes</t>
  </si>
  <si>
    <t>Freight and mail monthly, December - 2024</t>
  </si>
  <si>
    <t>Freight and mail year to date, December - 2024</t>
  </si>
  <si>
    <t>RETURN TRIPS - Domestic and International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</si>
</sst>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10414]#,##0;\-#,##0"/>
    <numFmt numFmtId="165" formatCode="[$-10414]0\ %"/>
  </numFmts>
  <fonts count="15">
    <font>
      <sz val="11"/>
      <color rgb="FF000000"/>
      <name val="Calibri"/>
      <family val="2"/>
      <scheme val="minor"/>
    </font>
    <font>
      <sz val="11"/>
      <name val="Calibri"/>
    </font>
    <font>
      <b/>
      <sz val="18"/>
      <color rgb="FF000000"/>
      <name val="Arial"/>
    </font>
    <font>
      <b/>
      <sz val="11"/>
      <color rgb="FF000000"/>
      <name val="Arial"/>
    </font>
    <font>
      <b/>
      <sz val="8"/>
      <color rgb="FF000000"/>
      <name val="Arial"/>
    </font>
    <font>
      <b/>
      <sz val="10"/>
      <color rgb="FF000000"/>
      <name val="Arial"/>
    </font>
    <font>
      <sz val="11"/>
      <color rgb="FF000000"/>
      <name val="Arial"/>
    </font>
    <font>
      <sz val="10"/>
      <color rgb="FF000000"/>
      <name val="Arial"/>
    </font>
    <font>
      <sz val="9"/>
      <color rgb="FF000000"/>
      <name val="Arial"/>
    </font>
    <font>
      <b/>
      <sz val="9"/>
      <color rgb="FF000000"/>
      <name val="Arial"/>
    </font>
    <font>
      <i/>
      <sz val="10"/>
      <color rgb="FF000000"/>
      <name val="Arial"/>
    </font>
    <font>
      <b/>
      <sz val="11"/>
      <color rgb="FF000000"/>
      <name val="Arial"/>
      <family val="2"/>
    </font>
    <font>
      <sz val="11"/>
      <name val="Calibri"/>
      <family val="2"/>
    </font>
    <font>
      <b/>
      <sz val="8"/>
      <color rgb="FF000000"/>
      <name val="Arial"/>
      <family val="2"/>
    </font>
    <font>
      <b/>
      <sz val="10"/>
      <color rgb="FF000000"/>
      <name val="Arial"/>
      <family val="2"/>
    </font>
  </fonts>
  <fills count="5">
    <fill>
      <patternFill patternType="none"/>
    </fill>
    <fill>
      <patternFill patternType="gray125"/>
    </fill>
    <fill>
      <patternFill patternType="solid">
        <fgColor rgb="FFD2D3D4"/>
        <bgColor rgb="FFD2D3D4"/>
      </patternFill>
    </fill>
    <fill>
      <patternFill patternType="solid">
        <fgColor rgb="FFE6E7E8"/>
        <bgColor rgb="FFE6E7E8"/>
      </patternFill>
    </fill>
    <fill>
      <patternFill patternType="solid">
        <fgColor rgb="FF84236B"/>
        <bgColor rgb="FF84236B"/>
      </patternFill>
    </fill>
  </fills>
  <borders count="23">
    <border>
      <left/>
      <right/>
      <top/>
      <bottom/>
      <diagonal/>
    </border>
    <border>
      <left/>
      <right/>
      <top style="thin">
        <color rgb="FFD3D3D3"/>
      </top>
      <bottom/>
      <diagonal/>
    </border>
    <border>
      <left/>
      <right style="thin">
        <color rgb="FFD3D3D3"/>
      </right>
      <top style="thin">
        <color rgb="FFD3D3D3"/>
      </top>
      <bottom/>
      <diagonal/>
    </border>
    <border>
      <left style="thin">
        <color rgb="FFD3D3D3"/>
      </left>
      <right/>
      <top style="thin">
        <color rgb="FFD3D3D3"/>
      </top>
      <bottom/>
      <diagonal/>
    </border>
    <border>
      <left style="thin">
        <color rgb="FFD3D3D3"/>
      </left>
      <right style="thin">
        <color rgb="FFD3D3D3"/>
      </right>
      <top style="thin">
        <color rgb="FFD3D3D3"/>
      </top>
      <bottom style="thin">
        <color rgb="FFD3D3D3"/>
      </bottom>
      <diagonal/>
    </border>
    <border>
      <left/>
      <right/>
      <top style="thin">
        <color rgb="FFD3D3D3"/>
      </top>
      <bottom style="thin">
        <color rgb="FFD3D3D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style="thin">
        <color rgb="FF000000"/>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thin">
        <color rgb="FFD3D3D3"/>
      </left>
      <right/>
      <top style="thin">
        <color rgb="FFD3D3D3"/>
      </top>
      <bottom style="thin">
        <color rgb="FFD3D3D3"/>
      </bottom>
      <diagonal/>
    </border>
    <border>
      <left/>
      <right style="thin">
        <color rgb="FFD3D3D3"/>
      </right>
      <top style="thin">
        <color rgb="FFD3D3D3"/>
      </top>
      <bottom style="thin">
        <color rgb="FFD3D3D3"/>
      </bottom>
      <diagonal/>
    </border>
  </borders>
  <cellStyleXfs count="1">
    <xf numFmtId="0" fontId="0" fillId="0" borderId="0"/>
  </cellStyleXfs>
  <cellXfs count="90">
    <xf numFmtId="0" fontId="1" fillId="0" borderId="0" xfId="0" applyFont="1"/>
    <xf numFmtId="0" fontId="3" fillId="0" borderId="0" xfId="0" applyFont="1" applyAlignment="1">
      <alignment vertical="top" wrapText="1" readingOrder="1"/>
    </xf>
    <xf numFmtId="0" fontId="4" fillId="0" borderId="0" xfId="0" applyFont="1" applyAlignment="1">
      <alignment vertical="top" wrapText="1" readingOrder="1"/>
    </xf>
    <xf numFmtId="0" fontId="3" fillId="2" borderId="1" xfId="0" applyFont="1" applyFill="1" applyBorder="1" applyAlignment="1">
      <alignment vertical="top" wrapText="1" readingOrder="1"/>
    </xf>
    <xf numFmtId="0" fontId="3" fillId="2" borderId="2" xfId="0" applyFont="1" applyFill="1" applyBorder="1" applyAlignment="1">
      <alignment vertical="top" wrapText="1" readingOrder="1"/>
    </xf>
    <xf numFmtId="0" fontId="3" fillId="2" borderId="3" xfId="0" applyFont="1" applyFill="1" applyBorder="1" applyAlignment="1">
      <alignment vertical="top" wrapText="1" readingOrder="1"/>
    </xf>
    <xf numFmtId="0" fontId="4" fillId="2" borderId="1" xfId="0" applyFont="1" applyFill="1" applyBorder="1" applyAlignment="1">
      <alignment vertical="top" wrapText="1" readingOrder="1"/>
    </xf>
    <xf numFmtId="0" fontId="4" fillId="2" borderId="2" xfId="0" applyFont="1" applyFill="1" applyBorder="1" applyAlignment="1">
      <alignment vertical="top" wrapText="1" readingOrder="1"/>
    </xf>
    <xf numFmtId="0" fontId="3" fillId="3" borderId="4" xfId="0" applyFont="1" applyFill="1" applyBorder="1" applyAlignment="1">
      <alignment horizontal="right" vertical="top" wrapText="1" readingOrder="1"/>
    </xf>
    <xf numFmtId="0" fontId="3" fillId="3" borderId="0" xfId="0" applyFont="1" applyFill="1" applyAlignment="1">
      <alignment horizontal="right" vertical="top" wrapText="1" readingOrder="1"/>
    </xf>
    <xf numFmtId="0" fontId="3" fillId="2" borderId="4" xfId="0" applyFont="1" applyFill="1" applyBorder="1" applyAlignment="1">
      <alignment vertical="top" wrapText="1" readingOrder="1"/>
    </xf>
    <xf numFmtId="164" fontId="5" fillId="0" borderId="4" xfId="0" applyNumberFormat="1" applyFont="1" applyBorder="1" applyAlignment="1">
      <alignment vertical="top" wrapText="1" readingOrder="1"/>
    </xf>
    <xf numFmtId="165" fontId="5" fillId="0" borderId="4" xfId="0" applyNumberFormat="1" applyFont="1" applyBorder="1" applyAlignment="1">
      <alignment vertical="top" wrapText="1" readingOrder="1"/>
    </xf>
    <xf numFmtId="0" fontId="6" fillId="2" borderId="4" xfId="0" applyFont="1" applyFill="1" applyBorder="1" applyAlignment="1">
      <alignment vertical="top" wrapText="1" readingOrder="1"/>
    </xf>
    <xf numFmtId="164" fontId="7" fillId="0" borderId="4" xfId="0" applyNumberFormat="1" applyFont="1" applyBorder="1" applyAlignment="1">
      <alignment vertical="top" wrapText="1" readingOrder="1"/>
    </xf>
    <xf numFmtId="165" fontId="7" fillId="0" borderId="4" xfId="0" applyNumberFormat="1" applyFont="1" applyBorder="1" applyAlignment="1">
      <alignment vertical="top" wrapText="1" readingOrder="1"/>
    </xf>
    <xf numFmtId="0" fontId="3" fillId="2" borderId="5" xfId="0" applyFont="1" applyFill="1" applyBorder="1" applyAlignment="1">
      <alignment vertical="top" wrapText="1" readingOrder="1"/>
    </xf>
    <xf numFmtId="0" fontId="3" fillId="2" borderId="3" xfId="0" applyFont="1" applyFill="1" applyBorder="1" applyAlignment="1">
      <alignment horizontal="right" vertical="top" wrapText="1" readingOrder="1"/>
    </xf>
    <xf numFmtId="165" fontId="7" fillId="0" borderId="6" xfId="0" applyNumberFormat="1" applyFont="1" applyBorder="1" applyAlignment="1">
      <alignment horizontal="right" vertical="top" wrapText="1" readingOrder="1"/>
    </xf>
    <xf numFmtId="164" fontId="7" fillId="0" borderId="6" xfId="0" applyNumberFormat="1" applyFont="1" applyBorder="1" applyAlignment="1">
      <alignment horizontal="right" vertical="top" wrapText="1" readingOrder="1"/>
    </xf>
    <xf numFmtId="0" fontId="7" fillId="0" borderId="6" xfId="0" applyFont="1" applyBorder="1" applyAlignment="1">
      <alignment horizontal="right" vertical="top" wrapText="1" readingOrder="1"/>
    </xf>
    <xf numFmtId="0" fontId="7" fillId="0" borderId="6" xfId="0" applyFont="1" applyBorder="1" applyAlignment="1">
      <alignment vertical="top" wrapText="1" readingOrder="1"/>
    </xf>
    <xf numFmtId="0" fontId="7" fillId="4" borderId="6" xfId="0" applyFont="1" applyFill="1" applyBorder="1" applyAlignment="1">
      <alignment horizontal="center" wrapText="1" readingOrder="1"/>
    </xf>
    <xf numFmtId="0" fontId="7" fillId="4" borderId="7" xfId="0" applyFont="1" applyFill="1" applyBorder="1" applyAlignment="1">
      <alignment horizontal="center" wrapText="1" readingOrder="1"/>
    </xf>
    <xf numFmtId="0" fontId="7" fillId="4" borderId="8" xfId="0" applyFont="1" applyFill="1" applyBorder="1" applyAlignment="1">
      <alignment horizontal="center" wrapText="1" readingOrder="1"/>
    </xf>
    <xf numFmtId="0" fontId="8" fillId="4" borderId="9" xfId="0" applyFont="1" applyFill="1" applyBorder="1" applyAlignment="1">
      <alignment horizontal="center" vertical="top" wrapText="1" readingOrder="1"/>
    </xf>
    <xf numFmtId="0" fontId="6" fillId="4" borderId="9" xfId="0" applyFont="1" applyFill="1" applyBorder="1" applyAlignment="1">
      <alignment horizontal="center" vertical="top" wrapText="1" readingOrder="1"/>
    </xf>
    <xf numFmtId="0" fontId="7" fillId="2" borderId="6" xfId="0" applyFont="1" applyFill="1" applyBorder="1" applyAlignment="1">
      <alignment horizontal="center" wrapText="1" readingOrder="1"/>
    </xf>
    <xf numFmtId="0" fontId="7" fillId="2" borderId="7" xfId="0" applyFont="1" applyFill="1" applyBorder="1" applyAlignment="1">
      <alignment horizontal="center" wrapText="1" readingOrder="1"/>
    </xf>
    <xf numFmtId="0" fontId="7" fillId="2" borderId="8" xfId="0" applyFont="1" applyFill="1" applyBorder="1" applyAlignment="1">
      <alignment horizontal="center" wrapText="1" readingOrder="1"/>
    </xf>
    <xf numFmtId="0" fontId="8" fillId="2" borderId="9" xfId="0" applyFont="1" applyFill="1" applyBorder="1" applyAlignment="1">
      <alignment horizontal="center" vertical="top" wrapText="1" readingOrder="1"/>
    </xf>
    <xf numFmtId="0" fontId="6" fillId="2" borderId="9" xfId="0" applyFont="1" applyFill="1" applyBorder="1" applyAlignment="1">
      <alignment horizontal="center" vertical="top" wrapText="1" readingOrder="1"/>
    </xf>
    <xf numFmtId="0" fontId="5" fillId="2" borderId="11" xfId="0" applyFont="1" applyFill="1" applyBorder="1" applyAlignment="1">
      <alignment horizontal="center" vertical="top" wrapText="1" readingOrder="1"/>
    </xf>
    <xf numFmtId="0" fontId="5" fillId="2" borderId="6" xfId="0" applyFont="1" applyFill="1" applyBorder="1" applyAlignment="1">
      <alignment horizontal="center" vertical="top" wrapText="1" readingOrder="1"/>
    </xf>
    <xf numFmtId="0" fontId="7" fillId="2" borderId="9" xfId="0" applyFont="1" applyFill="1" applyBorder="1" applyAlignment="1">
      <alignment vertical="top" wrapText="1" readingOrder="1"/>
    </xf>
    <xf numFmtId="0" fontId="5" fillId="2" borderId="7" xfId="0" applyFont="1" applyFill="1" applyBorder="1" applyAlignment="1">
      <alignment horizontal="center" wrapText="1" readingOrder="1"/>
    </xf>
    <xf numFmtId="0" fontId="9" fillId="2" borderId="16" xfId="0" applyFont="1" applyFill="1" applyBorder="1" applyAlignment="1">
      <alignment horizontal="center" wrapText="1" readingOrder="1"/>
    </xf>
    <xf numFmtId="0" fontId="9" fillId="2" borderId="8" xfId="0" applyFont="1" applyFill="1" applyBorder="1" applyAlignment="1">
      <alignment horizontal="center" wrapText="1" readingOrder="1"/>
    </xf>
    <xf numFmtId="0" fontId="5" fillId="2" borderId="17" xfId="0" applyFont="1" applyFill="1" applyBorder="1" applyAlignment="1">
      <alignment horizontal="center" wrapText="1" readingOrder="1"/>
    </xf>
    <xf numFmtId="0" fontId="5" fillId="2" borderId="14" xfId="0" applyFont="1" applyFill="1" applyBorder="1" applyAlignment="1">
      <alignment horizontal="center" wrapText="1" readingOrder="1"/>
    </xf>
    <xf numFmtId="0" fontId="5" fillId="2" borderId="19" xfId="0" applyFont="1" applyFill="1" applyBorder="1" applyAlignment="1">
      <alignment horizontal="center" wrapText="1" readingOrder="1"/>
    </xf>
    <xf numFmtId="0" fontId="7" fillId="2" borderId="8" xfId="0" applyFont="1" applyFill="1" applyBorder="1" applyAlignment="1">
      <alignment vertical="top" wrapText="1" readingOrder="1"/>
    </xf>
    <xf numFmtId="0" fontId="5" fillId="4" borderId="6" xfId="0" applyFont="1" applyFill="1" applyBorder="1" applyAlignment="1">
      <alignment horizontal="center" wrapText="1" readingOrder="1"/>
    </xf>
    <xf numFmtId="0" fontId="5" fillId="4" borderId="8" xfId="0" applyFont="1" applyFill="1" applyBorder="1" applyAlignment="1">
      <alignment horizontal="center" wrapText="1" readingOrder="1"/>
    </xf>
    <xf numFmtId="0" fontId="5" fillId="4" borderId="7" xfId="0" applyFont="1" applyFill="1" applyBorder="1" applyAlignment="1">
      <alignment horizontal="center" vertical="top" wrapText="1" readingOrder="1"/>
    </xf>
    <xf numFmtId="0" fontId="5" fillId="2" borderId="6" xfId="0" applyFont="1" applyFill="1" applyBorder="1" applyAlignment="1">
      <alignment horizontal="center" wrapText="1" readingOrder="1"/>
    </xf>
    <xf numFmtId="0" fontId="5" fillId="2" borderId="8" xfId="0" applyFont="1" applyFill="1" applyBorder="1" applyAlignment="1">
      <alignment horizontal="center" wrapText="1" readingOrder="1"/>
    </xf>
    <xf numFmtId="0" fontId="5" fillId="2" borderId="7" xfId="0" applyFont="1" applyFill="1" applyBorder="1" applyAlignment="1">
      <alignment horizontal="center" vertical="top" wrapText="1" readingOrder="1"/>
    </xf>
    <xf numFmtId="0" fontId="7" fillId="2" borderId="17" xfId="0" applyFont="1" applyFill="1" applyBorder="1" applyAlignment="1">
      <alignment vertical="top" wrapText="1" readingOrder="1"/>
    </xf>
    <xf numFmtId="0" fontId="9" fillId="4" borderId="13" xfId="0" applyFont="1" applyFill="1" applyBorder="1" applyAlignment="1">
      <alignment horizontal="center" vertical="top" wrapText="1" readingOrder="1"/>
    </xf>
    <xf numFmtId="0" fontId="5" fillId="4" borderId="13" xfId="0" applyFont="1" applyFill="1" applyBorder="1" applyAlignment="1">
      <alignment horizontal="center" vertical="top" wrapText="1" readingOrder="1"/>
    </xf>
    <xf numFmtId="0" fontId="9" fillId="2" borderId="13" xfId="0" applyFont="1" applyFill="1" applyBorder="1" applyAlignment="1">
      <alignment horizontal="center" vertical="top" wrapText="1" readingOrder="1"/>
    </xf>
    <xf numFmtId="0" fontId="5" fillId="2" borderId="13" xfId="0" applyFont="1" applyFill="1" applyBorder="1" applyAlignment="1">
      <alignment horizontal="center" vertical="top" wrapText="1" readingOrder="1"/>
    </xf>
    <xf numFmtId="0" fontId="11" fillId="0" borderId="0" xfId="0" applyFont="1" applyAlignment="1">
      <alignment vertical="center" wrapText="1" readingOrder="1"/>
    </xf>
    <xf numFmtId="0" fontId="13" fillId="0" borderId="0" xfId="0" applyFont="1" applyAlignment="1">
      <alignment vertical="center" wrapText="1" readingOrder="1"/>
    </xf>
    <xf numFmtId="0" fontId="11" fillId="3" borderId="4" xfId="0" applyFont="1" applyFill="1" applyBorder="1" applyAlignment="1">
      <alignment horizontal="center" vertical="center" wrapText="1" readingOrder="1"/>
    </xf>
    <xf numFmtId="0" fontId="11" fillId="3" borderId="0" xfId="0" applyFont="1" applyFill="1" applyAlignment="1">
      <alignment horizontal="center" vertical="center" wrapText="1" readingOrder="1"/>
    </xf>
    <xf numFmtId="0" fontId="11" fillId="2" borderId="4" xfId="0" applyFont="1" applyFill="1" applyBorder="1" applyAlignment="1">
      <alignment vertical="center" wrapText="1" readingOrder="1"/>
    </xf>
    <xf numFmtId="164" fontId="14" fillId="0" borderId="4" xfId="0" applyNumberFormat="1" applyFont="1" applyBorder="1" applyAlignment="1">
      <alignment horizontal="right" vertical="center" wrapText="1" readingOrder="1"/>
    </xf>
    <xf numFmtId="165" fontId="14" fillId="0" borderId="4" xfId="0" applyNumberFormat="1" applyFont="1" applyBorder="1" applyAlignment="1">
      <alignment horizontal="right" vertical="center" wrapText="1" readingOrder="1"/>
    </xf>
    <xf numFmtId="0" fontId="2" fillId="0" borderId="0" xfId="0" applyFont="1" applyAlignment="1">
      <alignment horizontal="center" vertical="top" wrapText="1" readingOrder="1"/>
    </xf>
    <xf numFmtId="0" fontId="1" fillId="0" borderId="0" xfId="0" applyFont="1"/>
    <xf numFmtId="0" fontId="3" fillId="0" borderId="0" xfId="0" applyFont="1" applyAlignment="1">
      <alignment vertical="top" wrapText="1" readingOrder="1"/>
    </xf>
    <xf numFmtId="0" fontId="11" fillId="0" borderId="0" xfId="0" applyFont="1" applyAlignment="1">
      <alignment vertical="center" wrapText="1" readingOrder="1"/>
    </xf>
    <xf numFmtId="0" fontId="12" fillId="0" borderId="0" xfId="0" applyFont="1" applyAlignment="1">
      <alignment vertical="center"/>
    </xf>
    <xf numFmtId="0" fontId="11" fillId="2" borderId="1" xfId="0" applyFont="1" applyFill="1" applyBorder="1" applyAlignment="1">
      <alignment horizontal="left" vertical="center" wrapText="1" readingOrder="1"/>
    </xf>
    <xf numFmtId="0" fontId="11" fillId="2" borderId="2" xfId="0" applyFont="1" applyFill="1" applyBorder="1" applyAlignment="1">
      <alignment horizontal="left" vertical="center" wrapText="1" readingOrder="1"/>
    </xf>
    <xf numFmtId="0" fontId="11" fillId="2" borderId="21" xfId="0" applyFont="1" applyFill="1" applyBorder="1" applyAlignment="1">
      <alignment horizontal="left" vertical="center" wrapText="1" readingOrder="1"/>
    </xf>
    <xf numFmtId="0" fontId="11" fillId="2" borderId="5" xfId="0" applyFont="1" applyFill="1" applyBorder="1" applyAlignment="1">
      <alignment horizontal="left" vertical="center" wrapText="1" readingOrder="1"/>
    </xf>
    <xf numFmtId="0" fontId="11" fillId="2" borderId="22" xfId="0" applyFont="1" applyFill="1" applyBorder="1" applyAlignment="1">
      <alignment horizontal="left" vertical="center" wrapText="1" readingOrder="1"/>
    </xf>
    <xf numFmtId="0" fontId="3" fillId="2" borderId="20" xfId="0" applyFont="1" applyFill="1" applyBorder="1" applyAlignment="1">
      <alignment horizontal="center" wrapText="1" readingOrder="1"/>
    </xf>
    <xf numFmtId="0" fontId="1" fillId="0" borderId="19" xfId="0" applyFont="1" applyBorder="1" applyAlignment="1">
      <alignment vertical="top" wrapText="1"/>
    </xf>
    <xf numFmtId="0" fontId="5" fillId="2" borderId="17" xfId="0" applyFont="1" applyFill="1" applyBorder="1" applyAlignment="1">
      <alignment horizontal="center" wrapText="1" readingOrder="1"/>
    </xf>
    <xf numFmtId="0" fontId="1" fillId="0" borderId="16" xfId="0" applyFont="1" applyBorder="1" applyAlignment="1">
      <alignment vertical="top" wrapText="1"/>
    </xf>
    <xf numFmtId="0" fontId="5" fillId="2" borderId="8" xfId="0" applyFont="1" applyFill="1" applyBorder="1" applyAlignment="1">
      <alignment horizontal="center" wrapText="1" readingOrder="1"/>
    </xf>
    <xf numFmtId="0" fontId="1" fillId="0" borderId="18" xfId="0" applyFont="1" applyBorder="1" applyAlignment="1">
      <alignment vertical="top" wrapText="1"/>
    </xf>
    <xf numFmtId="0" fontId="3" fillId="2" borderId="7" xfId="0" applyFont="1" applyFill="1" applyBorder="1" applyAlignment="1">
      <alignment horizontal="center" wrapText="1" readingOrder="1"/>
    </xf>
    <xf numFmtId="0" fontId="1" fillId="0" borderId="15" xfId="0" applyFont="1" applyBorder="1" applyAlignment="1">
      <alignment vertical="top" wrapText="1"/>
    </xf>
    <xf numFmtId="0" fontId="5" fillId="2" borderId="6" xfId="0" applyFont="1" applyFill="1" applyBorder="1" applyAlignment="1">
      <alignment horizontal="center" vertical="top" wrapText="1" readingOrder="1"/>
    </xf>
    <xf numFmtId="0" fontId="1" fillId="0" borderId="14" xfId="0" applyFont="1" applyBorder="1" applyAlignment="1">
      <alignment vertical="top" wrapText="1"/>
    </xf>
    <xf numFmtId="0" fontId="5" fillId="2" borderId="13" xfId="0" applyFont="1" applyFill="1" applyBorder="1" applyAlignment="1">
      <alignment horizontal="center" vertical="top" wrapText="1" readingOrder="1"/>
    </xf>
    <xf numFmtId="0" fontId="1" fillId="0" borderId="12" xfId="0" applyFont="1" applyBorder="1" applyAlignment="1">
      <alignment vertical="top" wrapText="1"/>
    </xf>
    <xf numFmtId="0" fontId="5" fillId="2" borderId="11" xfId="0" applyFont="1" applyFill="1" applyBorder="1" applyAlignment="1">
      <alignment horizontal="center" vertical="top" wrapText="1" readingOrder="1"/>
    </xf>
    <xf numFmtId="0" fontId="1" fillId="0" borderId="10" xfId="0" applyFont="1" applyBorder="1" applyAlignment="1">
      <alignment vertical="top" wrapText="1"/>
    </xf>
    <xf numFmtId="0" fontId="5" fillId="2" borderId="8" xfId="0" applyFont="1" applyFill="1" applyBorder="1" applyAlignment="1">
      <alignment horizontal="center" vertical="top" wrapText="1" readingOrder="1"/>
    </xf>
    <xf numFmtId="0" fontId="5" fillId="2" borderId="17" xfId="0" applyFont="1" applyFill="1" applyBorder="1" applyAlignment="1">
      <alignment horizontal="center" vertical="top" wrapText="1" readingOrder="1"/>
    </xf>
    <xf numFmtId="0" fontId="10" fillId="0" borderId="0" xfId="0" applyFont="1" applyAlignment="1">
      <alignment horizontal="center" vertical="top" wrapText="1" readingOrder="1"/>
    </xf>
    <xf numFmtId="0" fontId="3" fillId="2" borderId="6" xfId="0" applyFont="1" applyFill="1" applyBorder="1" applyAlignment="1">
      <alignment horizontal="center" wrapText="1" readingOrder="1"/>
    </xf>
    <xf numFmtId="0" fontId="5" fillId="2" borderId="6" xfId="0" applyFont="1" applyFill="1" applyBorder="1" applyAlignment="1">
      <alignment horizontal="center" wrapText="1" readingOrder="1"/>
    </xf>
    <xf numFmtId="0" fontId="5" fillId="2" borderId="11" xfId="0" applyFont="1" applyFill="1" applyBorder="1" applyAlignment="1">
      <alignment horizontal="center" wrapText="1" readingOrder="1"/>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D2D3D4"/>
      <rgbColor rgb="00E6E7E8"/>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0</xdr:colOff>
      <xdr:row>6</xdr:row>
      <xdr:rowOff>0</xdr:rowOff>
    </xdr:from>
    <xdr:to>
      <xdr:col>16</xdr:col>
      <xdr:colOff>504825</xdr:colOff>
      <xdr:row>28</xdr:row>
      <xdr:rowOff>149225</xdr:rowOff>
    </xdr:to>
    <xdr:sp macro="" textlink="">
      <xdr:nvSpPr>
        <xdr:cNvPr id="2" name="Rektangel 1">
          <a:extLst>
            <a:ext uri="{FF2B5EF4-FFF2-40B4-BE49-F238E27FC236}">
              <a16:creationId xmlns:a16="http://schemas.microsoft.com/office/drawing/2014/main" id="{57394029-906C-4EB6-AE1A-346438A38BFA}"/>
            </a:ext>
          </a:extLst>
        </xdr:cNvPr>
        <xdr:cNvSpPr/>
      </xdr:nvSpPr>
      <xdr:spPr>
        <a:xfrm>
          <a:off x="7912100" y="1530350"/>
          <a:ext cx="5838825" cy="4391025"/>
        </a:xfrm>
        <a:prstGeom prst="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rtl="0" fontAlgn="base"/>
          <a:r>
            <a:rPr lang="nb-NO" sz="1100" b="1" i="1">
              <a:solidFill>
                <a:schemeClr val="tx1"/>
              </a:solidFill>
              <a:effectLst/>
              <a:latin typeface="+mn-lt"/>
              <a:ea typeface="+mn-ea"/>
              <a:cs typeface="+mn-cs"/>
            </a:rPr>
            <a:t>Forklaring av statistikken:</a:t>
          </a:r>
        </a:p>
        <a:p>
          <a:pPr rtl="0" fontAlgn="base"/>
          <a:r>
            <a:rPr lang="nb-NO" sz="1100" b="1" i="1">
              <a:solidFill>
                <a:schemeClr val="tx1"/>
              </a:solidFill>
              <a:effectLst/>
              <a:latin typeface="+mn-lt"/>
              <a:ea typeface="+mn-ea"/>
              <a:cs typeface="+mn-cs"/>
            </a:rPr>
            <a:t>Tur-retur reise</a:t>
          </a:r>
          <a:r>
            <a:rPr lang="nb-NO" sz="1100" b="0" i="0">
              <a:solidFill>
                <a:schemeClr val="tx1"/>
              </a:solidFill>
              <a:effectLst/>
              <a:latin typeface="+mn-lt"/>
              <a:ea typeface="+mn-ea"/>
              <a:cs typeface="+mn-cs"/>
            </a:rPr>
            <a:t> </a:t>
          </a:r>
        </a:p>
        <a:p>
          <a:pPr rtl="0" fontAlgn="base"/>
          <a:r>
            <a:rPr lang="nb-NO" sz="1100" b="0" i="0">
              <a:solidFill>
                <a:schemeClr val="tx1"/>
              </a:solidFill>
              <a:effectLst/>
              <a:latin typeface="+mn-lt"/>
              <a:ea typeface="+mn-ea"/>
              <a:cs typeface="+mn-cs"/>
            </a:rPr>
            <a:t>Dei fleste flyreiser er tur-retur uavhengig av om ein reiser med direktefly eller om ein byter fly ein eller fleire ganger. Ved ein tur-retur-reise tar ein ikkje hensyn til talet på flybyter eller kor mange lufthamner ein har vore innom på reisa. </a:t>
          </a:r>
        </a:p>
        <a:p>
          <a:pPr rtl="0" fontAlgn="base"/>
          <a:endParaRPr lang="nb-NO" sz="1100" b="0" i="0">
            <a:solidFill>
              <a:schemeClr val="tx1"/>
            </a:solidFill>
            <a:effectLst/>
            <a:latin typeface="+mn-lt"/>
            <a:ea typeface="+mn-ea"/>
            <a:cs typeface="+mn-cs"/>
          </a:endParaRPr>
        </a:p>
        <a:p>
          <a:r>
            <a:rPr lang="en-GB" sz="1100" b="1" i="1">
              <a:solidFill>
                <a:schemeClr val="bg1">
                  <a:lumMod val="50000"/>
                </a:schemeClr>
              </a:solidFill>
              <a:effectLst/>
              <a:latin typeface="+mn-lt"/>
              <a:ea typeface="+mn-ea"/>
              <a:cs typeface="+mn-cs"/>
            </a:rPr>
            <a:t>Round trips</a:t>
          </a:r>
          <a:endParaRPr lang="nb-NO" sz="1100">
            <a:solidFill>
              <a:schemeClr val="bg1">
                <a:lumMod val="50000"/>
              </a:schemeClr>
            </a:solidFill>
            <a:effectLst/>
            <a:latin typeface="+mn-lt"/>
            <a:ea typeface="+mn-ea"/>
            <a:cs typeface="+mn-cs"/>
          </a:endParaRPr>
        </a:p>
        <a:p>
          <a:r>
            <a:rPr lang="en-GB" sz="1100">
              <a:solidFill>
                <a:schemeClr val="bg1">
                  <a:lumMod val="50000"/>
                </a:schemeClr>
              </a:solidFill>
              <a:effectLst/>
              <a:latin typeface="+mn-lt"/>
              <a:ea typeface="+mn-ea"/>
              <a:cs typeface="+mn-cs"/>
            </a:rPr>
            <a:t>Most flights are round trips, regardless of whether they are direct or require a change of aircraft one or more times. When counting round trips, one doesn’t consider any aircraft changes or how many airports one has stopped at on the trip.</a:t>
          </a:r>
          <a:endParaRPr lang="nb-NO" sz="1100" b="0" i="0">
            <a:solidFill>
              <a:schemeClr val="tx1"/>
            </a:solidFill>
            <a:effectLst/>
            <a:latin typeface="+mn-lt"/>
            <a:ea typeface="+mn-ea"/>
            <a:cs typeface="+mn-cs"/>
          </a:endParaRPr>
        </a:p>
        <a:p>
          <a:pPr rtl="0" fontAlgn="base"/>
          <a:r>
            <a:rPr lang="nb-NO" sz="1100" b="0" i="0">
              <a:solidFill>
                <a:schemeClr val="tx1"/>
              </a:solidFill>
              <a:effectLst/>
              <a:latin typeface="+mn-lt"/>
              <a:ea typeface="+mn-ea"/>
              <a:cs typeface="+mn-cs"/>
            </a:rPr>
            <a:t> </a:t>
          </a:r>
        </a:p>
        <a:p>
          <a:pPr rtl="0" fontAlgn="base"/>
          <a:r>
            <a:rPr lang="nb-NO" sz="1100" b="1" i="1">
              <a:solidFill>
                <a:schemeClr val="tx1"/>
              </a:solidFill>
              <a:effectLst/>
              <a:latin typeface="+mn-lt"/>
              <a:ea typeface="+mn-ea"/>
              <a:cs typeface="+mn-cs"/>
            </a:rPr>
            <a:t>Terminalpassasjerar</a:t>
          </a:r>
          <a:r>
            <a:rPr lang="nb-NO" sz="1100" b="0" i="0">
              <a:solidFill>
                <a:schemeClr val="tx1"/>
              </a:solidFill>
              <a:effectLst/>
              <a:latin typeface="+mn-lt"/>
              <a:ea typeface="+mn-ea"/>
              <a:cs typeface="+mn-cs"/>
            </a:rPr>
            <a:t> </a:t>
          </a:r>
        </a:p>
        <a:p>
          <a:pPr rtl="0" fontAlgn="base"/>
          <a:r>
            <a:rPr lang="nb-NO" sz="1100" b="0" i="0">
              <a:solidFill>
                <a:schemeClr val="tx1"/>
              </a:solidFill>
              <a:effectLst/>
              <a:latin typeface="+mn-lt"/>
              <a:ea typeface="+mn-ea"/>
              <a:cs typeface="+mn-cs"/>
            </a:rPr>
            <a:t>Denne måten å telje på er lik ved alle lufthamner. Terminalpassasjerar er talet på  passasjerar til og frå ein lufthamn. Alle passasjerar tel, uavhengig av om dei går på flyet på lufthamna eller om dei kjem med fly frå ein anna lufthamn. Om ein  passasjer kjem med fly og reiser vidare med fly, tellast han to gonger ved denne lufthamna. Passasjerar som kjem med fly til lufthamna, men ikke går inn på lufthamna, altså sit i flyet er i transit og reknast ikkje som terminalpassasjerar. Når vi summerar terminalpassasjerar ved alle lufthamnene, blir dei rekna fleire gonger.  </a:t>
          </a:r>
        </a:p>
        <a:p>
          <a:pPr rtl="0" fontAlgn="base"/>
          <a:endParaRPr lang="nb-NO" sz="1100" b="0" i="0">
            <a:solidFill>
              <a:schemeClr val="tx1"/>
            </a:solidFill>
            <a:effectLst/>
            <a:latin typeface="+mn-lt"/>
            <a:ea typeface="+mn-ea"/>
            <a:cs typeface="+mn-cs"/>
          </a:endParaRPr>
        </a:p>
        <a:p>
          <a:r>
            <a:rPr lang="en-GB" sz="1100" b="1" i="1">
              <a:solidFill>
                <a:schemeClr val="bg1">
                  <a:lumMod val="50000"/>
                </a:schemeClr>
              </a:solidFill>
              <a:effectLst/>
              <a:latin typeface="+mn-lt"/>
              <a:ea typeface="+mn-ea"/>
              <a:cs typeface="+mn-cs"/>
            </a:rPr>
            <a:t>Terminal passengers</a:t>
          </a:r>
          <a:endParaRPr lang="nb-NO" sz="1100">
            <a:solidFill>
              <a:schemeClr val="bg1">
                <a:lumMod val="50000"/>
              </a:schemeClr>
            </a:solidFill>
            <a:effectLst/>
            <a:latin typeface="+mn-lt"/>
            <a:ea typeface="+mn-ea"/>
            <a:cs typeface="+mn-cs"/>
          </a:endParaRPr>
        </a:p>
        <a:p>
          <a:r>
            <a:rPr lang="en-GB" sz="1100">
              <a:solidFill>
                <a:schemeClr val="bg1">
                  <a:lumMod val="50000"/>
                </a:schemeClr>
              </a:solidFill>
              <a:effectLst/>
              <a:latin typeface="+mn-lt"/>
              <a:ea typeface="+mn-ea"/>
              <a:cs typeface="+mn-cs"/>
            </a:rPr>
            <a:t>This method of counting is the same at all airports. Terminal passengers are the number of passengers to and from an airport. All passengers are counted, regardless of whether they are boarding the plane (from land side) at the airport or are arriving by aircraft from another airport. If a passenger arrives by aircraft and travels onward by aircraft, they are counted twice at the airport. Passengers who arrive by aircraft but don’t enter the airport, i.e. wait on the aircraft in transit, are not counted as terminal passengers. </a:t>
          </a:r>
          <a:endParaRPr lang="nb-NO" sz="1100">
            <a:solidFill>
              <a:schemeClr val="bg1">
                <a:lumMod val="50000"/>
              </a:schemeClr>
            </a:solidFill>
            <a:effectLst/>
            <a:latin typeface="+mn-lt"/>
            <a:ea typeface="+mn-ea"/>
            <a:cs typeface="+mn-cs"/>
          </a:endParaRPr>
        </a:p>
        <a:p>
          <a:pPr rtl="0" fontAlgn="base"/>
          <a:endParaRPr lang="nb-NO" sz="1100" b="0" i="0">
            <a:solidFill>
              <a:schemeClr val="tx1"/>
            </a:solidFill>
            <a:effectLst/>
            <a:latin typeface="+mn-lt"/>
            <a:ea typeface="+mn-ea"/>
            <a:cs typeface="+mn-cs"/>
          </a:endParaRPr>
        </a:p>
        <a:p>
          <a:pPr fontAlgn="auto"/>
          <a:endParaRPr lang="nb-NO"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38"/>
  <sheetViews>
    <sheetView showGridLines="0" tabSelected="1" workbookViewId="0">
      <pane ySplit="2" topLeftCell="A7" activePane="bottomLeft" state="frozen"/>
      <selection pane="bottomLeft" activeCell="I13" sqref="I13"/>
    </sheetView>
  </sheetViews>
  <sheetFormatPr baseColWidth="10" defaultRowHeight="14.5"/>
  <cols>
    <col min="1" max="1" width="22.6328125" customWidth="1"/>
    <col min="2" max="2" width="13.453125" customWidth="1"/>
    <col min="3" max="3" width="13.54296875" customWidth="1"/>
    <col min="4" max="4" width="9.1796875" customWidth="1"/>
    <col min="5" max="6" width="13.453125" customWidth="1"/>
    <col min="7" max="7" width="9.1796875" customWidth="1"/>
    <col min="8" max="8" width="0" hidden="1" customWidth="1"/>
    <col min="9" max="9" width="18.36328125" customWidth="1"/>
  </cols>
  <sheetData>
    <row r="1" spans="1:7" ht="25.5" customHeight="1">
      <c r="A1" s="60" t="s">
        <v>0</v>
      </c>
      <c r="B1" s="61"/>
      <c r="C1" s="61"/>
      <c r="D1" s="61"/>
      <c r="E1" s="61"/>
      <c r="F1" s="61"/>
      <c r="G1" s="61"/>
    </row>
    <row r="2" spans="1:7" ht="19.149999999999999" customHeight="1"/>
    <row r="3" spans="1:7" ht="19.149999999999999" customHeight="1">
      <c r="A3" s="53" t="s">
        <v>1</v>
      </c>
      <c r="B3" s="63" t="s">
        <v>172</v>
      </c>
      <c r="C3" s="64"/>
      <c r="D3" s="64"/>
      <c r="E3" s="64"/>
      <c r="F3" s="64"/>
      <c r="G3" s="64"/>
    </row>
    <row r="4" spans="1:7" ht="19.149999999999999" customHeight="1">
      <c r="A4" s="54" t="s">
        <v>1</v>
      </c>
      <c r="B4" s="65" t="s">
        <v>3</v>
      </c>
      <c r="C4" s="65"/>
      <c r="D4" s="66"/>
      <c r="E4" s="67" t="s">
        <v>4</v>
      </c>
      <c r="F4" s="68"/>
      <c r="G4" s="69"/>
    </row>
    <row r="5" spans="1:7" ht="19.149999999999999" customHeight="1">
      <c r="A5" s="54" t="s">
        <v>1</v>
      </c>
      <c r="B5" s="55">
        <v>2024</v>
      </c>
      <c r="C5" s="56">
        <v>2023</v>
      </c>
      <c r="D5" s="56" t="s">
        <v>7</v>
      </c>
      <c r="E5" s="55">
        <v>2024</v>
      </c>
      <c r="F5" s="55">
        <v>2023</v>
      </c>
      <c r="G5" s="55" t="s">
        <v>7</v>
      </c>
    </row>
    <row r="6" spans="1:7" ht="19.149999999999999" customHeight="1">
      <c r="A6" s="57" t="s">
        <v>8</v>
      </c>
      <c r="B6" s="58">
        <v>351050.5</v>
      </c>
      <c r="C6" s="58">
        <v>349353</v>
      </c>
      <c r="D6" s="59">
        <f>+B6/C6-1</f>
        <v>4.8589821756217511E-3</v>
      </c>
      <c r="E6" s="58">
        <v>4606240.5</v>
      </c>
      <c r="F6" s="58">
        <v>4667600</v>
      </c>
      <c r="G6" s="59">
        <f t="shared" ref="G6:G8" si="0">+E6/F6-1</f>
        <v>-1.3145835118690496E-2</v>
      </c>
    </row>
    <row r="7" spans="1:7" ht="19.149999999999999" customHeight="1">
      <c r="A7" s="57" t="s">
        <v>11</v>
      </c>
      <c r="B7" s="58">
        <v>782689</v>
      </c>
      <c r="C7" s="58">
        <v>688232</v>
      </c>
      <c r="D7" s="59">
        <f t="shared" ref="D7:D8" si="1">+B7/C7-1</f>
        <v>0.13724587057852577</v>
      </c>
      <c r="E7" s="58">
        <v>10764187</v>
      </c>
      <c r="F7" s="58">
        <v>9863386</v>
      </c>
      <c r="G7" s="59">
        <f t="shared" si="0"/>
        <v>9.1327765130554628E-2</v>
      </c>
    </row>
    <row r="8" spans="1:7" ht="19.149999999999999" customHeight="1">
      <c r="A8" s="57" t="s">
        <v>13</v>
      </c>
      <c r="B8" s="58">
        <f>SUM(B6:B7)</f>
        <v>1133739.5</v>
      </c>
      <c r="C8" s="58">
        <f>SUM(C6:C7)</f>
        <v>1037585</v>
      </c>
      <c r="D8" s="59">
        <f t="shared" si="1"/>
        <v>9.2671443785328433E-2</v>
      </c>
      <c r="E8" s="58">
        <f>SUM(E6:E7)</f>
        <v>15370427.5</v>
      </c>
      <c r="F8" s="58">
        <f>SUM(F6:F7)</f>
        <v>14530986</v>
      </c>
      <c r="G8" s="59">
        <f t="shared" si="0"/>
        <v>5.776906673779747E-2</v>
      </c>
    </row>
    <row r="9" spans="1:7" ht="19.149999999999999" customHeight="1"/>
    <row r="10" spans="1:7">
      <c r="A10" s="1" t="s">
        <v>1</v>
      </c>
      <c r="B10" s="62" t="s">
        <v>2</v>
      </c>
      <c r="C10" s="61"/>
      <c r="D10" s="61"/>
      <c r="E10" s="61"/>
      <c r="F10" s="61"/>
      <c r="G10" s="61"/>
    </row>
    <row r="11" spans="1:7">
      <c r="A11" s="2" t="s">
        <v>1</v>
      </c>
      <c r="B11" s="3" t="s">
        <v>3</v>
      </c>
      <c r="C11" s="3" t="s">
        <v>1</v>
      </c>
      <c r="D11" s="4" t="s">
        <v>1</v>
      </c>
      <c r="E11" s="5" t="s">
        <v>4</v>
      </c>
      <c r="F11" s="6" t="s">
        <v>1</v>
      </c>
      <c r="G11" s="7" t="s">
        <v>1</v>
      </c>
    </row>
    <row r="12" spans="1:7">
      <c r="A12" s="2" t="s">
        <v>1</v>
      </c>
      <c r="B12" s="8" t="s">
        <v>5</v>
      </c>
      <c r="C12" s="9" t="s">
        <v>6</v>
      </c>
      <c r="D12" s="9" t="s">
        <v>7</v>
      </c>
      <c r="E12" s="8" t="s">
        <v>5</v>
      </c>
      <c r="F12" s="8" t="s">
        <v>6</v>
      </c>
      <c r="G12" s="8" t="s">
        <v>7</v>
      </c>
    </row>
    <row r="13" spans="1:7">
      <c r="A13" s="10" t="s">
        <v>8</v>
      </c>
      <c r="B13" s="11">
        <v>2126557</v>
      </c>
      <c r="C13" s="11">
        <v>2061493</v>
      </c>
      <c r="D13" s="12">
        <v>3.1561591526141498E-2</v>
      </c>
      <c r="E13" s="11">
        <v>29081729</v>
      </c>
      <c r="F13" s="11">
        <v>28532685</v>
      </c>
      <c r="G13" s="12">
        <v>1.92426334920811E-2</v>
      </c>
    </row>
    <row r="14" spans="1:7">
      <c r="A14" s="13" t="s">
        <v>9</v>
      </c>
      <c r="B14" s="14">
        <v>2120228</v>
      </c>
      <c r="C14" s="14">
        <v>2057982</v>
      </c>
      <c r="D14" s="15">
        <v>3.0246134319930899E-2</v>
      </c>
      <c r="E14" s="14">
        <v>29003971</v>
      </c>
      <c r="F14" s="14">
        <v>28466217</v>
      </c>
      <c r="G14" s="15">
        <v>1.8890954143994599E-2</v>
      </c>
    </row>
    <row r="15" spans="1:7">
      <c r="A15" s="13" t="s">
        <v>10</v>
      </c>
      <c r="B15" s="14">
        <v>6329</v>
      </c>
      <c r="C15" s="14">
        <v>3511</v>
      </c>
      <c r="D15" s="15">
        <v>0.80262033608658501</v>
      </c>
      <c r="E15" s="14">
        <v>77758</v>
      </c>
      <c r="F15" s="14">
        <v>66468</v>
      </c>
      <c r="G15" s="15">
        <v>0.16985617139074399</v>
      </c>
    </row>
    <row r="16" spans="1:7">
      <c r="A16" s="10" t="s">
        <v>11</v>
      </c>
      <c r="B16" s="11">
        <v>1541781</v>
      </c>
      <c r="C16" s="11">
        <v>1367443</v>
      </c>
      <c r="D16" s="12">
        <v>0.12749196858662501</v>
      </c>
      <c r="E16" s="11">
        <v>21741269</v>
      </c>
      <c r="F16" s="11">
        <v>19960409</v>
      </c>
      <c r="G16" s="12">
        <v>8.9219614688256094E-2</v>
      </c>
    </row>
    <row r="17" spans="1:7">
      <c r="A17" s="13" t="s">
        <v>9</v>
      </c>
      <c r="B17" s="14">
        <v>1470917</v>
      </c>
      <c r="C17" s="14">
        <v>1284420</v>
      </c>
      <c r="D17" s="15">
        <v>0.14519938960776099</v>
      </c>
      <c r="E17" s="14">
        <v>20300579</v>
      </c>
      <c r="F17" s="14">
        <v>18483015</v>
      </c>
      <c r="G17" s="15">
        <v>9.8336986687507399E-2</v>
      </c>
    </row>
    <row r="18" spans="1:7">
      <c r="A18" s="13" t="s">
        <v>10</v>
      </c>
      <c r="B18" s="14">
        <v>70864</v>
      </c>
      <c r="C18" s="14">
        <v>83023</v>
      </c>
      <c r="D18" s="15">
        <v>-0.14645339243342201</v>
      </c>
      <c r="E18" s="14">
        <v>1440690</v>
      </c>
      <c r="F18" s="14">
        <v>1477394</v>
      </c>
      <c r="G18" s="15">
        <v>-2.4843745135014798E-2</v>
      </c>
    </row>
    <row r="19" spans="1:7">
      <c r="A19" s="10" t="s">
        <v>12</v>
      </c>
      <c r="B19" s="11">
        <v>39259</v>
      </c>
      <c r="C19" s="11">
        <v>37474</v>
      </c>
      <c r="D19" s="12">
        <v>4.76330255643913E-2</v>
      </c>
      <c r="E19" s="11">
        <v>492222</v>
      </c>
      <c r="F19" s="11">
        <v>521653</v>
      </c>
      <c r="G19" s="12">
        <v>-5.6418730458753202E-2</v>
      </c>
    </row>
    <row r="20" spans="1:7">
      <c r="A20" s="10" t="s">
        <v>13</v>
      </c>
      <c r="B20" s="11">
        <v>3707597</v>
      </c>
      <c r="C20" s="11">
        <v>3466410</v>
      </c>
      <c r="D20" s="12">
        <v>6.9578324549029097E-2</v>
      </c>
      <c r="E20" s="11">
        <v>51315220</v>
      </c>
      <c r="F20" s="11">
        <v>49014747</v>
      </c>
      <c r="G20" s="12">
        <v>4.6934303261832601E-2</v>
      </c>
    </row>
    <row r="21" spans="1:7" ht="16" customHeight="1"/>
    <row r="22" spans="1:7">
      <c r="A22" s="1" t="s">
        <v>1</v>
      </c>
      <c r="B22" s="62" t="s">
        <v>14</v>
      </c>
      <c r="C22" s="61"/>
      <c r="D22" s="61"/>
      <c r="E22" s="61"/>
      <c r="F22" s="61"/>
      <c r="G22" s="61"/>
    </row>
    <row r="23" spans="1:7">
      <c r="A23" s="2" t="s">
        <v>1</v>
      </c>
      <c r="B23" s="16" t="s">
        <v>3</v>
      </c>
      <c r="C23" s="3" t="s">
        <v>1</v>
      </c>
      <c r="D23" s="4" t="s">
        <v>1</v>
      </c>
      <c r="E23" s="17" t="s">
        <v>4</v>
      </c>
      <c r="F23" s="6" t="s">
        <v>1</v>
      </c>
      <c r="G23" s="7" t="s">
        <v>1</v>
      </c>
    </row>
    <row r="24" spans="1:7">
      <c r="A24" s="2" t="s">
        <v>1</v>
      </c>
      <c r="B24" s="8" t="s">
        <v>5</v>
      </c>
      <c r="C24" s="9" t="s">
        <v>6</v>
      </c>
      <c r="D24" s="9" t="s">
        <v>7</v>
      </c>
      <c r="E24" s="8" t="s">
        <v>5</v>
      </c>
      <c r="F24" s="8" t="s">
        <v>6</v>
      </c>
      <c r="G24" s="8" t="s">
        <v>7</v>
      </c>
    </row>
    <row r="25" spans="1:7">
      <c r="A25" s="10" t="s">
        <v>8</v>
      </c>
      <c r="B25" s="11">
        <v>30157</v>
      </c>
      <c r="C25" s="11">
        <v>29618</v>
      </c>
      <c r="D25" s="12">
        <v>1.8198392869201201E-2</v>
      </c>
      <c r="E25" s="11">
        <v>405017</v>
      </c>
      <c r="F25" s="11">
        <v>416824</v>
      </c>
      <c r="G25" s="12">
        <v>-2.83261040631058E-2</v>
      </c>
    </row>
    <row r="26" spans="1:7">
      <c r="A26" s="13" t="s">
        <v>9</v>
      </c>
      <c r="B26" s="14">
        <v>29602</v>
      </c>
      <c r="C26" s="14">
        <v>29114</v>
      </c>
      <c r="D26" s="15">
        <v>1.67616954042729E-2</v>
      </c>
      <c r="E26" s="14">
        <v>396175</v>
      </c>
      <c r="F26" s="14">
        <v>408074</v>
      </c>
      <c r="G26" s="15">
        <v>-2.9158927057347399E-2</v>
      </c>
    </row>
    <row r="27" spans="1:7">
      <c r="A27" s="13" t="s">
        <v>10</v>
      </c>
      <c r="B27" s="14">
        <v>236</v>
      </c>
      <c r="C27" s="14">
        <v>162</v>
      </c>
      <c r="D27" s="15">
        <v>0.45679012345678999</v>
      </c>
      <c r="E27" s="14">
        <v>4377</v>
      </c>
      <c r="F27" s="14">
        <v>3276</v>
      </c>
      <c r="G27" s="15">
        <v>0.336080586080586</v>
      </c>
    </row>
    <row r="28" spans="1:7">
      <c r="A28" s="13" t="s">
        <v>15</v>
      </c>
      <c r="B28" s="14">
        <v>319</v>
      </c>
      <c r="C28" s="14">
        <v>342</v>
      </c>
      <c r="D28" s="15">
        <v>-6.7251461988304104E-2</v>
      </c>
      <c r="E28" s="14">
        <v>4465</v>
      </c>
      <c r="F28" s="14">
        <v>5474</v>
      </c>
      <c r="G28" s="15">
        <v>-0.18432590427475301</v>
      </c>
    </row>
    <row r="29" spans="1:7">
      <c r="A29" s="10" t="s">
        <v>11</v>
      </c>
      <c r="B29" s="11">
        <v>12386</v>
      </c>
      <c r="C29" s="11">
        <v>11752</v>
      </c>
      <c r="D29" s="12">
        <v>5.3948264125255302E-2</v>
      </c>
      <c r="E29" s="11">
        <v>178341</v>
      </c>
      <c r="F29" s="11">
        <v>170695</v>
      </c>
      <c r="G29" s="12">
        <v>4.47933448548581E-2</v>
      </c>
    </row>
    <row r="30" spans="1:7">
      <c r="A30" s="13" t="s">
        <v>9</v>
      </c>
      <c r="B30" s="14">
        <v>11192</v>
      </c>
      <c r="C30" s="14">
        <v>10376</v>
      </c>
      <c r="D30" s="15">
        <v>7.8643022359290701E-2</v>
      </c>
      <c r="E30" s="14">
        <v>158421</v>
      </c>
      <c r="F30" s="14">
        <v>150712</v>
      </c>
      <c r="G30" s="15">
        <v>5.1150538775943499E-2</v>
      </c>
    </row>
    <row r="31" spans="1:7">
      <c r="A31" s="13" t="s">
        <v>10</v>
      </c>
      <c r="B31" s="14">
        <v>701</v>
      </c>
      <c r="C31" s="14">
        <v>831</v>
      </c>
      <c r="D31" s="15">
        <v>-0.15643802647412799</v>
      </c>
      <c r="E31" s="14">
        <v>13079</v>
      </c>
      <c r="F31" s="14">
        <v>13636</v>
      </c>
      <c r="G31" s="15">
        <v>-4.0847755940158402E-2</v>
      </c>
    </row>
    <row r="32" spans="1:7">
      <c r="A32" s="13" t="s">
        <v>15</v>
      </c>
      <c r="B32" s="14">
        <v>493</v>
      </c>
      <c r="C32" s="14">
        <v>545</v>
      </c>
      <c r="D32" s="15">
        <v>-9.5412844036697295E-2</v>
      </c>
      <c r="E32" s="14">
        <v>6841</v>
      </c>
      <c r="F32" s="14">
        <v>6347</v>
      </c>
      <c r="G32" s="15">
        <v>7.7832046636206104E-2</v>
      </c>
    </row>
    <row r="33" spans="1:7">
      <c r="A33" s="10" t="s">
        <v>12</v>
      </c>
      <c r="B33" s="11">
        <v>2703</v>
      </c>
      <c r="C33" s="11">
        <v>2563</v>
      </c>
      <c r="D33" s="12">
        <v>5.4623488099882898E-2</v>
      </c>
      <c r="E33" s="11">
        <v>34904</v>
      </c>
      <c r="F33" s="11">
        <v>36909</v>
      </c>
      <c r="G33" s="12">
        <v>-5.4322793898507103E-2</v>
      </c>
    </row>
    <row r="34" spans="1:7">
      <c r="A34" s="10" t="s">
        <v>16</v>
      </c>
      <c r="B34" s="11">
        <v>45246</v>
      </c>
      <c r="C34" s="11">
        <v>43933</v>
      </c>
      <c r="D34" s="12">
        <v>2.98864179546127E-2</v>
      </c>
      <c r="E34" s="11">
        <v>618262</v>
      </c>
      <c r="F34" s="11">
        <v>624428</v>
      </c>
      <c r="G34" s="12">
        <v>-9.8746372680276993E-3</v>
      </c>
    </row>
    <row r="35" spans="1:7" ht="0.25" customHeight="1"/>
    <row r="36" spans="1:7">
      <c r="A36" s="13" t="s">
        <v>17</v>
      </c>
      <c r="B36" s="14">
        <v>5105</v>
      </c>
      <c r="C36" s="14">
        <v>5232</v>
      </c>
      <c r="D36" s="15">
        <v>-2.42737003058104E-2</v>
      </c>
      <c r="E36" s="14">
        <v>93516</v>
      </c>
      <c r="F36" s="14">
        <v>96935</v>
      </c>
      <c r="G36" s="15">
        <v>-3.52710579254139E-2</v>
      </c>
    </row>
    <row r="37" spans="1:7">
      <c r="A37" s="10" t="s">
        <v>18</v>
      </c>
      <c r="B37" s="11">
        <v>50351</v>
      </c>
      <c r="C37" s="11">
        <v>49165</v>
      </c>
      <c r="D37" s="12">
        <v>2.4122851622088898E-2</v>
      </c>
      <c r="E37" s="11">
        <v>711778</v>
      </c>
      <c r="F37" s="11">
        <v>721363</v>
      </c>
      <c r="G37" s="12">
        <v>-1.32873463152393E-2</v>
      </c>
    </row>
    <row r="38" spans="1:7" ht="0" hidden="1" customHeight="1"/>
  </sheetData>
  <mergeCells count="6">
    <mergeCell ref="A1:G1"/>
    <mergeCell ref="B10:G10"/>
    <mergeCell ref="B22:G22"/>
    <mergeCell ref="B3:G3"/>
    <mergeCell ref="B4:D4"/>
    <mergeCell ref="E4:G4"/>
  </mergeCells>
  <pageMargins left="0.25" right="0.25" top="0.75" bottom="0.75" header="0.3" footer="0.3"/>
  <pageSetup paperSize="9" scale="78" orientation="landscape" horizontalDpi="300" verticalDpi="300" r:id="rId1"/>
  <headerFooter alignWithMargins="0">
    <oddFooter>&amp;L&amp;"Arial,Regular"&amp;7 Rapportdato 14.01.2025 08:34:01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F36BE-0FB6-486F-892C-A1528C0CD81D}">
  <sheetPr>
    <pageSetUpPr fitToPage="1"/>
  </sheetPr>
  <dimension ref="A1:Q52"/>
  <sheetViews>
    <sheetView showGridLines="0" workbookViewId="0">
      <pane xSplit="2" ySplit="8" topLeftCell="C9" activePane="bottomRight" state="frozen"/>
      <selection pane="topRight" activeCell="C1" sqref="C1"/>
      <selection pane="bottomLeft" activeCell="A9" sqref="A9"/>
      <selection pane="bottomRight" activeCell="U24" sqref="U24"/>
    </sheetView>
  </sheetViews>
  <sheetFormatPr baseColWidth="10" defaultRowHeight="14.5"/>
  <cols>
    <col min="1" max="1" width="28.26953125" customWidth="1"/>
    <col min="2" max="2" width="7" customWidth="1"/>
    <col min="3" max="3" width="11.36328125" customWidth="1"/>
    <col min="4" max="4" width="8.6328125" customWidth="1"/>
    <col min="5" max="5" width="11.36328125" customWidth="1"/>
    <col min="6" max="6" width="8.08984375" customWidth="1"/>
    <col min="7" max="7" width="11.36328125" customWidth="1"/>
    <col min="8" max="8" width="8.6328125" customWidth="1"/>
    <col min="9" max="9" width="11.36328125" customWidth="1"/>
    <col min="10" max="10" width="8.08984375" customWidth="1"/>
    <col min="11" max="11" width="8.6328125" customWidth="1"/>
    <col min="12" max="12" width="8.08984375" customWidth="1"/>
    <col min="13" max="13" width="8.6328125" customWidth="1"/>
    <col min="14" max="14" width="8.08984375" customWidth="1"/>
    <col min="15" max="15" width="8.6328125" customWidth="1"/>
    <col min="16" max="16" width="11.36328125" customWidth="1"/>
    <col min="17" max="17" width="8.08984375" customWidth="1"/>
    <col min="18" max="18" width="0" hidden="1" customWidth="1"/>
    <col min="19" max="19" width="7.36328125" customWidth="1"/>
  </cols>
  <sheetData>
    <row r="1" spans="1:17" ht="14.15" customHeight="1"/>
    <row r="2" spans="1:17" ht="27.25" customHeight="1">
      <c r="A2" s="60" t="s">
        <v>116</v>
      </c>
      <c r="B2" s="61"/>
      <c r="C2" s="61"/>
      <c r="D2" s="61"/>
      <c r="E2" s="61"/>
      <c r="F2" s="61"/>
      <c r="G2" s="61"/>
      <c r="H2" s="61"/>
      <c r="I2" s="61"/>
      <c r="J2" s="61"/>
      <c r="K2" s="61"/>
      <c r="L2" s="61"/>
      <c r="M2" s="61"/>
      <c r="N2" s="61"/>
      <c r="O2" s="61"/>
      <c r="P2" s="61"/>
      <c r="Q2" s="61"/>
    </row>
    <row r="3" spans="1:17" ht="12.15" customHeight="1"/>
    <row r="4" spans="1:17">
      <c r="A4" s="41" t="s">
        <v>1</v>
      </c>
      <c r="B4" s="41" t="s">
        <v>1</v>
      </c>
      <c r="C4" s="70" t="s">
        <v>115</v>
      </c>
      <c r="D4" s="71"/>
      <c r="E4" s="71"/>
      <c r="F4" s="71"/>
      <c r="G4" s="71"/>
      <c r="H4" s="71"/>
      <c r="I4" s="71"/>
      <c r="J4" s="71"/>
      <c r="K4" s="40" t="s">
        <v>1</v>
      </c>
      <c r="L4" s="40" t="s">
        <v>1</v>
      </c>
      <c r="M4" s="40" t="s">
        <v>1</v>
      </c>
      <c r="N4" s="39" t="s">
        <v>1</v>
      </c>
      <c r="O4" s="38" t="s">
        <v>1</v>
      </c>
      <c r="P4" s="72" t="s">
        <v>1</v>
      </c>
      <c r="Q4" s="73"/>
    </row>
    <row r="5" spans="1:17" ht="15">
      <c r="A5" s="34" t="s">
        <v>1</v>
      </c>
      <c r="B5" s="34" t="s">
        <v>1</v>
      </c>
      <c r="C5" s="74" t="s">
        <v>8</v>
      </c>
      <c r="D5" s="75"/>
      <c r="E5" s="75"/>
      <c r="F5" s="75"/>
      <c r="G5" s="74" t="s">
        <v>11</v>
      </c>
      <c r="H5" s="75"/>
      <c r="I5" s="75"/>
      <c r="J5" s="75"/>
      <c r="K5" s="37" t="s">
        <v>1</v>
      </c>
      <c r="L5" s="36" t="s">
        <v>1</v>
      </c>
      <c r="M5" s="72" t="s">
        <v>114</v>
      </c>
      <c r="N5" s="73"/>
      <c r="O5" s="35" t="s">
        <v>113</v>
      </c>
      <c r="P5" s="76" t="s">
        <v>112</v>
      </c>
      <c r="Q5" s="77"/>
    </row>
    <row r="6" spans="1:17">
      <c r="A6" s="34" t="s">
        <v>1</v>
      </c>
      <c r="B6" s="34" t="s">
        <v>1</v>
      </c>
      <c r="C6" s="33" t="s">
        <v>111</v>
      </c>
      <c r="D6" s="33" t="s">
        <v>110</v>
      </c>
      <c r="E6" s="78" t="s">
        <v>109</v>
      </c>
      <c r="F6" s="79"/>
      <c r="G6" s="33" t="s">
        <v>111</v>
      </c>
      <c r="H6" s="33" t="s">
        <v>110</v>
      </c>
      <c r="I6" s="78" t="s">
        <v>109</v>
      </c>
      <c r="J6" s="79"/>
      <c r="K6" s="80" t="s">
        <v>12</v>
      </c>
      <c r="L6" s="81"/>
      <c r="M6" s="82" t="s">
        <v>108</v>
      </c>
      <c r="N6" s="83"/>
      <c r="O6" s="32" t="s">
        <v>1</v>
      </c>
      <c r="P6" s="82" t="s">
        <v>1</v>
      </c>
      <c r="Q6" s="83"/>
    </row>
    <row r="7" spans="1:17">
      <c r="A7" s="31" t="s">
        <v>107</v>
      </c>
      <c r="B7" s="30" t="s">
        <v>106</v>
      </c>
      <c r="C7" s="29" t="s">
        <v>105</v>
      </c>
      <c r="D7" s="27" t="s">
        <v>105</v>
      </c>
      <c r="E7" s="27" t="s">
        <v>105</v>
      </c>
      <c r="F7" s="27" t="s">
        <v>7</v>
      </c>
      <c r="G7" s="27" t="s">
        <v>105</v>
      </c>
      <c r="H7" s="27" t="s">
        <v>105</v>
      </c>
      <c r="I7" s="27" t="s">
        <v>105</v>
      </c>
      <c r="J7" s="28" t="s">
        <v>7</v>
      </c>
      <c r="K7" s="27" t="s">
        <v>105</v>
      </c>
      <c r="L7" s="27" t="s">
        <v>7</v>
      </c>
      <c r="M7" s="27" t="s">
        <v>105</v>
      </c>
      <c r="N7" s="27" t="s">
        <v>7</v>
      </c>
      <c r="O7" s="27" t="s">
        <v>105</v>
      </c>
      <c r="P7" s="27" t="s">
        <v>105</v>
      </c>
      <c r="Q7" s="27" t="s">
        <v>7</v>
      </c>
    </row>
    <row r="8" spans="1:17" ht="3" customHeight="1">
      <c r="A8" s="26" t="s">
        <v>1</v>
      </c>
      <c r="B8" s="25" t="s">
        <v>1</v>
      </c>
      <c r="C8" s="24" t="s">
        <v>1</v>
      </c>
      <c r="D8" s="22" t="s">
        <v>1</v>
      </c>
      <c r="E8" s="22" t="s">
        <v>1</v>
      </c>
      <c r="F8" s="22" t="s">
        <v>1</v>
      </c>
      <c r="G8" s="22" t="s">
        <v>1</v>
      </c>
      <c r="H8" s="22" t="s">
        <v>1</v>
      </c>
      <c r="I8" s="22" t="s">
        <v>1</v>
      </c>
      <c r="J8" s="23" t="s">
        <v>1</v>
      </c>
      <c r="K8" s="22" t="s">
        <v>1</v>
      </c>
      <c r="L8" s="22" t="s">
        <v>1</v>
      </c>
      <c r="M8" s="22" t="s">
        <v>1</v>
      </c>
      <c r="N8" s="22" t="s">
        <v>1</v>
      </c>
      <c r="O8" s="22" t="s">
        <v>1</v>
      </c>
      <c r="P8" s="22" t="s">
        <v>1</v>
      </c>
      <c r="Q8" s="22" t="s">
        <v>1</v>
      </c>
    </row>
    <row r="9" spans="1:17">
      <c r="A9" s="21" t="s">
        <v>104</v>
      </c>
      <c r="B9" s="21" t="s">
        <v>103</v>
      </c>
      <c r="C9" s="19">
        <v>23753</v>
      </c>
      <c r="D9" s="19">
        <v>1608</v>
      </c>
      <c r="E9" s="19">
        <v>25361</v>
      </c>
      <c r="F9" s="18">
        <v>0.151673402661096</v>
      </c>
      <c r="G9" s="19">
        <v>69</v>
      </c>
      <c r="H9" s="20"/>
      <c r="I9" s="19">
        <v>69</v>
      </c>
      <c r="J9" s="20"/>
      <c r="K9" s="20"/>
      <c r="L9" s="20"/>
      <c r="M9" s="19">
        <v>25430</v>
      </c>
      <c r="N9" s="18">
        <v>0.15480677535080201</v>
      </c>
      <c r="O9" s="19">
        <v>491</v>
      </c>
      <c r="P9" s="19">
        <v>25921</v>
      </c>
      <c r="Q9" s="18">
        <v>0.116851221508897</v>
      </c>
    </row>
    <row r="10" spans="1:17">
      <c r="A10" s="21" t="s">
        <v>102</v>
      </c>
      <c r="B10" s="21" t="s">
        <v>101</v>
      </c>
      <c r="C10" s="19">
        <v>3328</v>
      </c>
      <c r="D10" s="19">
        <v>190</v>
      </c>
      <c r="E10" s="19">
        <v>3518</v>
      </c>
      <c r="F10" s="18">
        <v>0.26683471371984202</v>
      </c>
      <c r="G10" s="20"/>
      <c r="H10" s="20"/>
      <c r="I10" s="20"/>
      <c r="J10" s="20"/>
      <c r="K10" s="20"/>
      <c r="L10" s="20"/>
      <c r="M10" s="19">
        <v>3518</v>
      </c>
      <c r="N10" s="18">
        <v>0.26683471371984202</v>
      </c>
      <c r="O10" s="19">
        <v>919</v>
      </c>
      <c r="P10" s="19">
        <v>4437</v>
      </c>
      <c r="Q10" s="18">
        <v>0.110082561921441</v>
      </c>
    </row>
    <row r="11" spans="1:17">
      <c r="A11" s="21" t="s">
        <v>100</v>
      </c>
      <c r="B11" s="21" t="s">
        <v>99</v>
      </c>
      <c r="C11" s="19">
        <v>14939</v>
      </c>
      <c r="D11" s="20"/>
      <c r="E11" s="19">
        <v>14939</v>
      </c>
      <c r="F11" s="18">
        <v>-3.5820317542274403E-2</v>
      </c>
      <c r="G11" s="20"/>
      <c r="H11" s="20"/>
      <c r="I11" s="20"/>
      <c r="J11" s="20"/>
      <c r="K11" s="20"/>
      <c r="L11" s="20"/>
      <c r="M11" s="19">
        <v>14939</v>
      </c>
      <c r="N11" s="18">
        <v>-3.5820317542274403E-2</v>
      </c>
      <c r="O11" s="19">
        <v>0</v>
      </c>
      <c r="P11" s="19">
        <v>14939</v>
      </c>
      <c r="Q11" s="18">
        <v>-3.5820317542274403E-2</v>
      </c>
    </row>
    <row r="12" spans="1:17">
      <c r="A12" s="21" t="s">
        <v>98</v>
      </c>
      <c r="B12" s="21" t="s">
        <v>97</v>
      </c>
      <c r="C12" s="19">
        <v>227546</v>
      </c>
      <c r="D12" s="19">
        <v>52990</v>
      </c>
      <c r="E12" s="19">
        <v>280536</v>
      </c>
      <c r="F12" s="18">
        <v>-1.1194450710579699E-2</v>
      </c>
      <c r="G12" s="19">
        <v>148450</v>
      </c>
      <c r="H12" s="19">
        <v>8274</v>
      </c>
      <c r="I12" s="19">
        <v>156724</v>
      </c>
      <c r="J12" s="18">
        <v>2.29158100161213E-2</v>
      </c>
      <c r="K12" s="19">
        <v>13310</v>
      </c>
      <c r="L12" s="18">
        <v>9.0804786100639204E-2</v>
      </c>
      <c r="M12" s="19">
        <v>450570</v>
      </c>
      <c r="N12" s="18">
        <v>3.2128996920692799E-3</v>
      </c>
      <c r="O12" s="19">
        <v>161</v>
      </c>
      <c r="P12" s="19">
        <v>450731</v>
      </c>
      <c r="Q12" s="18">
        <v>1.1216589001967899E-3</v>
      </c>
    </row>
    <row r="13" spans="1:17">
      <c r="A13" s="21" t="s">
        <v>96</v>
      </c>
      <c r="B13" s="21" t="s">
        <v>95</v>
      </c>
      <c r="C13" s="19">
        <v>347</v>
      </c>
      <c r="D13" s="19">
        <v>20</v>
      </c>
      <c r="E13" s="19">
        <v>367</v>
      </c>
      <c r="F13" s="18">
        <v>-0.16400911161731199</v>
      </c>
      <c r="G13" s="20"/>
      <c r="H13" s="20"/>
      <c r="I13" s="20"/>
      <c r="J13" s="20"/>
      <c r="K13" s="20"/>
      <c r="L13" s="20"/>
      <c r="M13" s="19">
        <v>367</v>
      </c>
      <c r="N13" s="18">
        <v>-0.16400911161731199</v>
      </c>
      <c r="O13" s="19">
        <v>833</v>
      </c>
      <c r="P13" s="19">
        <v>1200</v>
      </c>
      <c r="Q13" s="18">
        <v>3.2702237521514597E-2</v>
      </c>
    </row>
    <row r="14" spans="1:17">
      <c r="A14" s="21" t="s">
        <v>94</v>
      </c>
      <c r="B14" s="21" t="s">
        <v>93</v>
      </c>
      <c r="C14" s="19">
        <v>81575</v>
      </c>
      <c r="D14" s="19">
        <v>33626</v>
      </c>
      <c r="E14" s="19">
        <v>115201</v>
      </c>
      <c r="F14" s="18">
        <v>3.7678574645552999E-2</v>
      </c>
      <c r="G14" s="19">
        <v>3073</v>
      </c>
      <c r="H14" s="20"/>
      <c r="I14" s="19">
        <v>3073</v>
      </c>
      <c r="J14" s="18">
        <v>-0.18097014925373101</v>
      </c>
      <c r="K14" s="20"/>
      <c r="L14" s="20"/>
      <c r="M14" s="19">
        <v>118274</v>
      </c>
      <c r="N14" s="18">
        <v>3.0530626470332001E-2</v>
      </c>
      <c r="O14" s="19">
        <v>3723</v>
      </c>
      <c r="P14" s="19">
        <v>121997</v>
      </c>
      <c r="Q14" s="18">
        <v>2.86771897871766E-2</v>
      </c>
    </row>
    <row r="15" spans="1:17">
      <c r="A15" s="21" t="s">
        <v>92</v>
      </c>
      <c r="B15" s="21" t="s">
        <v>91</v>
      </c>
      <c r="C15" s="19">
        <v>6886</v>
      </c>
      <c r="D15" s="19">
        <v>88</v>
      </c>
      <c r="E15" s="19">
        <v>6974</v>
      </c>
      <c r="F15" s="18">
        <v>0.13991500490356301</v>
      </c>
      <c r="G15" s="20"/>
      <c r="H15" s="20"/>
      <c r="I15" s="20"/>
      <c r="J15" s="20"/>
      <c r="K15" s="19">
        <v>2350</v>
      </c>
      <c r="L15" s="18">
        <v>0.91524042379788095</v>
      </c>
      <c r="M15" s="19">
        <v>9324</v>
      </c>
      <c r="N15" s="18">
        <v>0.26943498978897201</v>
      </c>
      <c r="O15" s="19">
        <v>395</v>
      </c>
      <c r="P15" s="19">
        <v>9719</v>
      </c>
      <c r="Q15" s="18">
        <v>0.22006025608837601</v>
      </c>
    </row>
    <row r="16" spans="1:17">
      <c r="A16" s="21" t="s">
        <v>90</v>
      </c>
      <c r="B16" s="21" t="s">
        <v>89</v>
      </c>
      <c r="C16" s="19">
        <v>617</v>
      </c>
      <c r="D16" s="19">
        <v>2</v>
      </c>
      <c r="E16" s="19">
        <v>619</v>
      </c>
      <c r="F16" s="18">
        <v>-0.44284428442844298</v>
      </c>
      <c r="G16" s="20"/>
      <c r="H16" s="20"/>
      <c r="I16" s="20"/>
      <c r="J16" s="20"/>
      <c r="K16" s="20"/>
      <c r="L16" s="20"/>
      <c r="M16" s="19">
        <v>619</v>
      </c>
      <c r="N16" s="18">
        <v>-0.44284428442844298</v>
      </c>
      <c r="O16" s="19">
        <v>653</v>
      </c>
      <c r="P16" s="19">
        <v>1272</v>
      </c>
      <c r="Q16" s="18">
        <v>-0.40421545667447301</v>
      </c>
    </row>
    <row r="17" spans="1:17">
      <c r="A17" s="21" t="s">
        <v>88</v>
      </c>
      <c r="B17" s="21" t="s">
        <v>87</v>
      </c>
      <c r="C17" s="19">
        <v>7401</v>
      </c>
      <c r="D17" s="19">
        <v>102</v>
      </c>
      <c r="E17" s="19">
        <v>7503</v>
      </c>
      <c r="F17" s="18">
        <v>-4.7600913937547597E-2</v>
      </c>
      <c r="G17" s="20"/>
      <c r="H17" s="20"/>
      <c r="I17" s="20"/>
      <c r="J17" s="20"/>
      <c r="K17" s="19">
        <v>2389</v>
      </c>
      <c r="L17" s="18">
        <v>-0.224602401817592</v>
      </c>
      <c r="M17" s="19">
        <v>9892</v>
      </c>
      <c r="N17" s="18">
        <v>-9.7362898074641893E-2</v>
      </c>
      <c r="O17" s="19">
        <v>20</v>
      </c>
      <c r="P17" s="19">
        <v>9912</v>
      </c>
      <c r="Q17" s="18">
        <v>-9.8089171974522299E-2</v>
      </c>
    </row>
    <row r="18" spans="1:17">
      <c r="A18" s="21" t="s">
        <v>86</v>
      </c>
      <c r="B18" s="21" t="s">
        <v>85</v>
      </c>
      <c r="C18" s="19">
        <v>5344</v>
      </c>
      <c r="D18" s="19">
        <v>40</v>
      </c>
      <c r="E18" s="19">
        <v>5384</v>
      </c>
      <c r="F18" s="18">
        <v>8.2428628870124601E-2</v>
      </c>
      <c r="G18" s="20"/>
      <c r="H18" s="20"/>
      <c r="I18" s="20"/>
      <c r="J18" s="20"/>
      <c r="K18" s="20"/>
      <c r="L18" s="20"/>
      <c r="M18" s="19">
        <v>5384</v>
      </c>
      <c r="N18" s="18">
        <v>8.2428628870124601E-2</v>
      </c>
      <c r="O18" s="19">
        <v>0</v>
      </c>
      <c r="P18" s="19">
        <v>5384</v>
      </c>
      <c r="Q18" s="18">
        <v>8.2428628870124601E-2</v>
      </c>
    </row>
    <row r="19" spans="1:17">
      <c r="A19" s="21" t="s">
        <v>84</v>
      </c>
      <c r="B19" s="21" t="s">
        <v>83</v>
      </c>
      <c r="C19" s="19">
        <v>7284</v>
      </c>
      <c r="D19" s="19">
        <v>730</v>
      </c>
      <c r="E19" s="19">
        <v>8014</v>
      </c>
      <c r="F19" s="18">
        <v>0.34417980543441801</v>
      </c>
      <c r="G19" s="20"/>
      <c r="H19" s="20"/>
      <c r="I19" s="20"/>
      <c r="J19" s="20"/>
      <c r="K19" s="19">
        <v>2006</v>
      </c>
      <c r="L19" s="18">
        <v>5.2687499999999998</v>
      </c>
      <c r="M19" s="19">
        <v>10020</v>
      </c>
      <c r="N19" s="18">
        <v>0.59503342884431698</v>
      </c>
      <c r="O19" s="19">
        <v>1757</v>
      </c>
      <c r="P19" s="19">
        <v>11777</v>
      </c>
      <c r="Q19" s="18">
        <v>0.41977094635322498</v>
      </c>
    </row>
    <row r="20" spans="1:17">
      <c r="A20" s="21" t="s">
        <v>82</v>
      </c>
      <c r="B20" s="21" t="s">
        <v>81</v>
      </c>
      <c r="C20" s="19">
        <v>51588</v>
      </c>
      <c r="D20" s="19">
        <v>442</v>
      </c>
      <c r="E20" s="19">
        <v>52030</v>
      </c>
      <c r="F20" s="18">
        <v>1.13123930959415E-2</v>
      </c>
      <c r="G20" s="19">
        <v>3358</v>
      </c>
      <c r="H20" s="19">
        <v>50</v>
      </c>
      <c r="I20" s="19">
        <v>3408</v>
      </c>
      <c r="J20" s="18">
        <v>1.4695652173913001</v>
      </c>
      <c r="K20" s="20"/>
      <c r="L20" s="20"/>
      <c r="M20" s="19">
        <v>55438</v>
      </c>
      <c r="N20" s="18">
        <v>4.9405618232755397E-2</v>
      </c>
      <c r="O20" s="19">
        <v>176</v>
      </c>
      <c r="P20" s="19">
        <v>55614</v>
      </c>
      <c r="Q20" s="18">
        <v>2.7339564783684898E-2</v>
      </c>
    </row>
    <row r="21" spans="1:17">
      <c r="A21" s="21" t="s">
        <v>80</v>
      </c>
      <c r="B21" s="21" t="s">
        <v>79</v>
      </c>
      <c r="C21" s="19">
        <v>698</v>
      </c>
      <c r="D21" s="19">
        <v>32</v>
      </c>
      <c r="E21" s="19">
        <v>730</v>
      </c>
      <c r="F21" s="18">
        <v>0.27845884413310001</v>
      </c>
      <c r="G21" s="20"/>
      <c r="H21" s="20"/>
      <c r="I21" s="20"/>
      <c r="J21" s="20"/>
      <c r="K21" s="20"/>
      <c r="L21" s="20"/>
      <c r="M21" s="19">
        <v>730</v>
      </c>
      <c r="N21" s="18">
        <v>0.27845884413310001</v>
      </c>
      <c r="O21" s="19">
        <v>355</v>
      </c>
      <c r="P21" s="19">
        <v>1085</v>
      </c>
      <c r="Q21" s="18">
        <v>-0.24442896935933101</v>
      </c>
    </row>
    <row r="22" spans="1:17">
      <c r="A22" s="21" t="s">
        <v>78</v>
      </c>
      <c r="B22" s="21" t="s">
        <v>77</v>
      </c>
      <c r="C22" s="19">
        <v>494</v>
      </c>
      <c r="D22" s="19">
        <v>22</v>
      </c>
      <c r="E22" s="19">
        <v>516</v>
      </c>
      <c r="F22" s="18">
        <v>7.8125E-3</v>
      </c>
      <c r="G22" s="20"/>
      <c r="H22" s="20"/>
      <c r="I22" s="20"/>
      <c r="J22" s="20"/>
      <c r="K22" s="20"/>
      <c r="L22" s="20"/>
      <c r="M22" s="19">
        <v>516</v>
      </c>
      <c r="N22" s="18">
        <v>7.8125E-3</v>
      </c>
      <c r="O22" s="19">
        <v>443</v>
      </c>
      <c r="P22" s="19">
        <v>959</v>
      </c>
      <c r="Q22" s="18">
        <v>-8.6666666666666697E-2</v>
      </c>
    </row>
    <row r="23" spans="1:17">
      <c r="A23" s="21" t="s">
        <v>76</v>
      </c>
      <c r="B23" s="21" t="s">
        <v>75</v>
      </c>
      <c r="C23" s="19">
        <v>21185</v>
      </c>
      <c r="D23" s="19">
        <v>3200</v>
      </c>
      <c r="E23" s="19">
        <v>24385</v>
      </c>
      <c r="F23" s="18">
        <v>0.125392283551781</v>
      </c>
      <c r="G23" s="20"/>
      <c r="H23" s="20"/>
      <c r="I23" s="20"/>
      <c r="J23" s="20"/>
      <c r="K23" s="20"/>
      <c r="L23" s="20"/>
      <c r="M23" s="19">
        <v>24385</v>
      </c>
      <c r="N23" s="18">
        <v>0.125392283551781</v>
      </c>
      <c r="O23" s="19">
        <v>0</v>
      </c>
      <c r="P23" s="19">
        <v>24385</v>
      </c>
      <c r="Q23" s="18">
        <v>0.12042823010476</v>
      </c>
    </row>
    <row r="24" spans="1:17">
      <c r="A24" s="21" t="s">
        <v>74</v>
      </c>
      <c r="B24" s="21" t="s">
        <v>73</v>
      </c>
      <c r="C24" s="19">
        <v>40226</v>
      </c>
      <c r="D24" s="19">
        <v>86</v>
      </c>
      <c r="E24" s="19">
        <v>40312</v>
      </c>
      <c r="F24" s="18">
        <v>1.2330177544511701E-2</v>
      </c>
      <c r="G24" s="19">
        <v>12153</v>
      </c>
      <c r="H24" s="19">
        <v>34</v>
      </c>
      <c r="I24" s="19">
        <v>12187</v>
      </c>
      <c r="J24" s="18">
        <v>-0.25370483772198399</v>
      </c>
      <c r="K24" s="20"/>
      <c r="L24" s="20"/>
      <c r="M24" s="19">
        <v>52499</v>
      </c>
      <c r="N24" s="18">
        <v>-6.5038912931203396E-2</v>
      </c>
      <c r="O24" s="19">
        <v>0</v>
      </c>
      <c r="P24" s="19">
        <v>52499</v>
      </c>
      <c r="Q24" s="18">
        <v>-6.5038912931203396E-2</v>
      </c>
    </row>
    <row r="25" spans="1:17">
      <c r="A25" s="21" t="s">
        <v>72</v>
      </c>
      <c r="B25" s="21" t="s">
        <v>71</v>
      </c>
      <c r="C25" s="19">
        <v>20931</v>
      </c>
      <c r="D25" s="19">
        <v>60</v>
      </c>
      <c r="E25" s="19">
        <v>20991</v>
      </c>
      <c r="F25" s="18">
        <v>0.26933542964261997</v>
      </c>
      <c r="G25" s="19">
        <v>1252</v>
      </c>
      <c r="H25" s="20"/>
      <c r="I25" s="19">
        <v>1252</v>
      </c>
      <c r="J25" s="20"/>
      <c r="K25" s="19">
        <v>4959</v>
      </c>
      <c r="L25" s="18">
        <v>0.13452299245023999</v>
      </c>
      <c r="M25" s="19">
        <v>27202</v>
      </c>
      <c r="N25" s="18">
        <v>0.30103309737899397</v>
      </c>
      <c r="O25" s="19">
        <v>150</v>
      </c>
      <c r="P25" s="19">
        <v>27352</v>
      </c>
      <c r="Q25" s="18">
        <v>0.30820738473311599</v>
      </c>
    </row>
    <row r="26" spans="1:17">
      <c r="A26" s="21" t="s">
        <v>70</v>
      </c>
      <c r="B26" s="21" t="s">
        <v>69</v>
      </c>
      <c r="C26" s="19">
        <v>4579</v>
      </c>
      <c r="D26" s="19">
        <v>40</v>
      </c>
      <c r="E26" s="19">
        <v>4619</v>
      </c>
      <c r="F26" s="18">
        <v>0.101597901264011</v>
      </c>
      <c r="G26" s="20"/>
      <c r="H26" s="20"/>
      <c r="I26" s="20"/>
      <c r="J26" s="20"/>
      <c r="K26" s="20"/>
      <c r="L26" s="20"/>
      <c r="M26" s="19">
        <v>4619</v>
      </c>
      <c r="N26" s="18">
        <v>0.101597901264011</v>
      </c>
      <c r="O26" s="19">
        <v>745</v>
      </c>
      <c r="P26" s="19">
        <v>5364</v>
      </c>
      <c r="Q26" s="18">
        <v>0.27927498211304602</v>
      </c>
    </row>
    <row r="27" spans="1:17">
      <c r="A27" s="21" t="s">
        <v>68</v>
      </c>
      <c r="B27" s="21" t="s">
        <v>67</v>
      </c>
      <c r="C27" s="19">
        <v>8035</v>
      </c>
      <c r="D27" s="19">
        <v>74</v>
      </c>
      <c r="E27" s="19">
        <v>8109</v>
      </c>
      <c r="F27" s="18">
        <v>0.175728577642453</v>
      </c>
      <c r="G27" s="20"/>
      <c r="H27" s="20"/>
      <c r="I27" s="20"/>
      <c r="J27" s="20"/>
      <c r="K27" s="20"/>
      <c r="L27" s="20"/>
      <c r="M27" s="19">
        <v>8109</v>
      </c>
      <c r="N27" s="18">
        <v>0.175728577642453</v>
      </c>
      <c r="O27" s="19">
        <v>186</v>
      </c>
      <c r="P27" s="19">
        <v>8295</v>
      </c>
      <c r="Q27" s="18">
        <v>0.183816183816184</v>
      </c>
    </row>
    <row r="28" spans="1:17">
      <c r="A28" s="21" t="s">
        <v>66</v>
      </c>
      <c r="B28" s="21" t="s">
        <v>65</v>
      </c>
      <c r="C28" s="19">
        <v>847</v>
      </c>
      <c r="D28" s="19">
        <v>2</v>
      </c>
      <c r="E28" s="19">
        <v>849</v>
      </c>
      <c r="F28" s="18">
        <v>-0.14501510574018101</v>
      </c>
      <c r="G28" s="20"/>
      <c r="H28" s="20"/>
      <c r="I28" s="20"/>
      <c r="J28" s="20"/>
      <c r="K28" s="20"/>
      <c r="L28" s="20"/>
      <c r="M28" s="19">
        <v>849</v>
      </c>
      <c r="N28" s="18">
        <v>-0.14501510574018101</v>
      </c>
      <c r="O28" s="19">
        <v>278</v>
      </c>
      <c r="P28" s="19">
        <v>1127</v>
      </c>
      <c r="Q28" s="18">
        <v>-0.36002271436683703</v>
      </c>
    </row>
    <row r="29" spans="1:17">
      <c r="A29" s="21" t="s">
        <v>64</v>
      </c>
      <c r="B29" s="21" t="s">
        <v>63</v>
      </c>
      <c r="C29" s="19">
        <v>6446</v>
      </c>
      <c r="D29" s="19">
        <v>150</v>
      </c>
      <c r="E29" s="19">
        <v>6596</v>
      </c>
      <c r="F29" s="18">
        <v>6.6623544631306597E-2</v>
      </c>
      <c r="G29" s="20"/>
      <c r="H29" s="20"/>
      <c r="I29" s="20"/>
      <c r="J29" s="20"/>
      <c r="K29" s="20"/>
      <c r="L29" s="20"/>
      <c r="M29" s="19">
        <v>6596</v>
      </c>
      <c r="N29" s="18">
        <v>6.6623544631306597E-2</v>
      </c>
      <c r="O29" s="19">
        <v>167</v>
      </c>
      <c r="P29" s="19">
        <v>6763</v>
      </c>
      <c r="Q29" s="18">
        <v>5.0527567246247598E-3</v>
      </c>
    </row>
    <row r="30" spans="1:17">
      <c r="A30" s="21" t="s">
        <v>62</v>
      </c>
      <c r="B30" s="21" t="s">
        <v>61</v>
      </c>
      <c r="C30" s="19">
        <v>24414</v>
      </c>
      <c r="D30" s="19">
        <v>48</v>
      </c>
      <c r="E30" s="19">
        <v>24462</v>
      </c>
      <c r="F30" s="18">
        <v>-0.17332972863370599</v>
      </c>
      <c r="G30" s="19">
        <v>369</v>
      </c>
      <c r="H30" s="20"/>
      <c r="I30" s="19">
        <v>369</v>
      </c>
      <c r="J30" s="18">
        <v>-0.74829467939972705</v>
      </c>
      <c r="K30" s="20"/>
      <c r="L30" s="20"/>
      <c r="M30" s="19">
        <v>24831</v>
      </c>
      <c r="N30" s="18">
        <v>-0.20047010335834101</v>
      </c>
      <c r="O30" s="19">
        <v>72</v>
      </c>
      <c r="P30" s="19">
        <v>24903</v>
      </c>
      <c r="Q30" s="18">
        <v>-0.198745173745174</v>
      </c>
    </row>
    <row r="31" spans="1:17">
      <c r="A31" s="21" t="s">
        <v>60</v>
      </c>
      <c r="B31" s="21" t="s">
        <v>59</v>
      </c>
      <c r="C31" s="19">
        <v>3945</v>
      </c>
      <c r="D31" s="19">
        <v>52</v>
      </c>
      <c r="E31" s="19">
        <v>3997</v>
      </c>
      <c r="F31" s="18">
        <v>7.2444325194526399E-2</v>
      </c>
      <c r="G31" s="20"/>
      <c r="H31" s="20"/>
      <c r="I31" s="20"/>
      <c r="J31" s="20"/>
      <c r="K31" s="20"/>
      <c r="L31" s="20"/>
      <c r="M31" s="19">
        <v>3997</v>
      </c>
      <c r="N31" s="18">
        <v>7.2444325194526399E-2</v>
      </c>
      <c r="O31" s="19">
        <v>199</v>
      </c>
      <c r="P31" s="19">
        <v>4196</v>
      </c>
      <c r="Q31" s="18">
        <v>-4.8310274438648201E-2</v>
      </c>
    </row>
    <row r="32" spans="1:17">
      <c r="A32" s="21" t="s">
        <v>58</v>
      </c>
      <c r="B32" s="21" t="s">
        <v>57</v>
      </c>
      <c r="C32" s="19">
        <v>1355</v>
      </c>
      <c r="D32" s="19">
        <v>10</v>
      </c>
      <c r="E32" s="19">
        <v>1365</v>
      </c>
      <c r="F32" s="18">
        <v>-7.3206442166910701E-4</v>
      </c>
      <c r="G32" s="20"/>
      <c r="H32" s="20"/>
      <c r="I32" s="20"/>
      <c r="J32" s="20"/>
      <c r="K32" s="20"/>
      <c r="L32" s="20"/>
      <c r="M32" s="19">
        <v>1365</v>
      </c>
      <c r="N32" s="18">
        <v>-7.3206442166910701E-4</v>
      </c>
      <c r="O32" s="19">
        <v>633</v>
      </c>
      <c r="P32" s="19">
        <v>1998</v>
      </c>
      <c r="Q32" s="18">
        <v>0.178066037735849</v>
      </c>
    </row>
    <row r="33" spans="1:17">
      <c r="A33" s="21" t="s">
        <v>56</v>
      </c>
      <c r="B33" s="21" t="s">
        <v>55</v>
      </c>
      <c r="C33" s="19">
        <v>558200</v>
      </c>
      <c r="D33" s="19">
        <v>245506</v>
      </c>
      <c r="E33" s="19">
        <v>803706</v>
      </c>
      <c r="F33" s="18">
        <v>4.2759705169906202E-2</v>
      </c>
      <c r="G33" s="19">
        <v>894195</v>
      </c>
      <c r="H33" s="19">
        <v>181938</v>
      </c>
      <c r="I33" s="19">
        <v>1076133</v>
      </c>
      <c r="J33" s="18">
        <v>0.12609561002561701</v>
      </c>
      <c r="K33" s="20"/>
      <c r="L33" s="20"/>
      <c r="M33" s="19">
        <v>1879839</v>
      </c>
      <c r="N33" s="18">
        <v>8.8889995893142906E-2</v>
      </c>
      <c r="O33" s="19">
        <v>258</v>
      </c>
      <c r="P33" s="19">
        <v>1880097</v>
      </c>
      <c r="Q33" s="18">
        <v>8.8674948276131593E-2</v>
      </c>
    </row>
    <row r="34" spans="1:17">
      <c r="A34" s="21" t="s">
        <v>54</v>
      </c>
      <c r="B34" s="21" t="s">
        <v>53</v>
      </c>
      <c r="C34" s="19">
        <v>1592</v>
      </c>
      <c r="D34" s="19">
        <v>42</v>
      </c>
      <c r="E34" s="19">
        <v>1634</v>
      </c>
      <c r="F34" s="18">
        <v>-0.19783996072655899</v>
      </c>
      <c r="G34" s="20"/>
      <c r="H34" s="20"/>
      <c r="I34" s="20"/>
      <c r="J34" s="20"/>
      <c r="K34" s="20"/>
      <c r="L34" s="20"/>
      <c r="M34" s="19">
        <v>1634</v>
      </c>
      <c r="N34" s="18">
        <v>-0.19783996072655899</v>
      </c>
      <c r="O34" s="19">
        <v>0</v>
      </c>
      <c r="P34" s="19">
        <v>1634</v>
      </c>
      <c r="Q34" s="18">
        <v>-0.19783996072655899</v>
      </c>
    </row>
    <row r="35" spans="1:17">
      <c r="A35" s="21" t="s">
        <v>52</v>
      </c>
      <c r="B35" s="21" t="s">
        <v>51</v>
      </c>
      <c r="C35" s="19">
        <v>3052</v>
      </c>
      <c r="D35" s="19">
        <v>16</v>
      </c>
      <c r="E35" s="19">
        <v>3068</v>
      </c>
      <c r="F35" s="18">
        <v>0.15992438563326999</v>
      </c>
      <c r="G35" s="20"/>
      <c r="H35" s="20"/>
      <c r="I35" s="20"/>
      <c r="J35" s="20"/>
      <c r="K35" s="20"/>
      <c r="L35" s="20"/>
      <c r="M35" s="19">
        <v>3068</v>
      </c>
      <c r="N35" s="18">
        <v>0.15992438563326999</v>
      </c>
      <c r="O35" s="19">
        <v>487</v>
      </c>
      <c r="P35" s="19">
        <v>3555</v>
      </c>
      <c r="Q35" s="18">
        <v>0.33546205860255401</v>
      </c>
    </row>
    <row r="36" spans="1:17">
      <c r="A36" s="21" t="s">
        <v>50</v>
      </c>
      <c r="B36" s="21" t="s">
        <v>49</v>
      </c>
      <c r="C36" s="19">
        <v>544</v>
      </c>
      <c r="D36" s="19">
        <v>42</v>
      </c>
      <c r="E36" s="19">
        <v>586</v>
      </c>
      <c r="F36" s="18">
        <v>0.395238095238095</v>
      </c>
      <c r="G36" s="20"/>
      <c r="H36" s="20"/>
      <c r="I36" s="20"/>
      <c r="J36" s="20"/>
      <c r="K36" s="20"/>
      <c r="L36" s="20"/>
      <c r="M36" s="19">
        <v>586</v>
      </c>
      <c r="N36" s="18">
        <v>0.395238095238095</v>
      </c>
      <c r="O36" s="19">
        <v>348</v>
      </c>
      <c r="P36" s="19">
        <v>934</v>
      </c>
      <c r="Q36" s="18">
        <v>0.40874811463046801</v>
      </c>
    </row>
    <row r="37" spans="1:17">
      <c r="A37" s="21" t="s">
        <v>48</v>
      </c>
      <c r="B37" s="21" t="s">
        <v>47</v>
      </c>
      <c r="C37" s="19">
        <v>2969</v>
      </c>
      <c r="D37" s="19">
        <v>36</v>
      </c>
      <c r="E37" s="19">
        <v>3005</v>
      </c>
      <c r="F37" s="18">
        <v>0.13353451527725399</v>
      </c>
      <c r="G37" s="20"/>
      <c r="H37" s="20"/>
      <c r="I37" s="20"/>
      <c r="J37" s="20"/>
      <c r="K37" s="20"/>
      <c r="L37" s="20"/>
      <c r="M37" s="19">
        <v>3005</v>
      </c>
      <c r="N37" s="18">
        <v>0.13353451527725399</v>
      </c>
      <c r="O37" s="19">
        <v>346</v>
      </c>
      <c r="P37" s="19">
        <v>3351</v>
      </c>
      <c r="Q37" s="18">
        <v>8.0619155111254406E-2</v>
      </c>
    </row>
    <row r="38" spans="1:17">
      <c r="A38" s="21" t="s">
        <v>46</v>
      </c>
      <c r="B38" s="21" t="s">
        <v>45</v>
      </c>
      <c r="C38" s="19">
        <v>5243</v>
      </c>
      <c r="D38" s="19">
        <v>48</v>
      </c>
      <c r="E38" s="19">
        <v>5291</v>
      </c>
      <c r="F38" s="18">
        <v>0.116009280742459</v>
      </c>
      <c r="G38" s="20"/>
      <c r="H38" s="20"/>
      <c r="I38" s="20"/>
      <c r="J38" s="20"/>
      <c r="K38" s="20"/>
      <c r="L38" s="20"/>
      <c r="M38" s="19">
        <v>5291</v>
      </c>
      <c r="N38" s="18">
        <v>0.116009280742459</v>
      </c>
      <c r="O38" s="19">
        <v>300</v>
      </c>
      <c r="P38" s="19">
        <v>5591</v>
      </c>
      <c r="Q38" s="18">
        <v>8.6897356143079293E-2</v>
      </c>
    </row>
    <row r="39" spans="1:17">
      <c r="A39" s="21" t="s">
        <v>44</v>
      </c>
      <c r="B39" s="21" t="s">
        <v>43</v>
      </c>
      <c r="C39" s="19">
        <v>3360</v>
      </c>
      <c r="D39" s="19">
        <v>846</v>
      </c>
      <c r="E39" s="19">
        <v>4206</v>
      </c>
      <c r="F39" s="18">
        <v>0.155177149134853</v>
      </c>
      <c r="G39" s="20"/>
      <c r="H39" s="20"/>
      <c r="I39" s="20"/>
      <c r="J39" s="20"/>
      <c r="K39" s="20"/>
      <c r="L39" s="20"/>
      <c r="M39" s="19">
        <v>4206</v>
      </c>
      <c r="N39" s="18">
        <v>0.155177149134853</v>
      </c>
      <c r="O39" s="19">
        <v>1940</v>
      </c>
      <c r="P39" s="19">
        <v>6146</v>
      </c>
      <c r="Q39" s="18">
        <v>0.128327519735634</v>
      </c>
    </row>
    <row r="40" spans="1:17">
      <c r="A40" s="21" t="s">
        <v>42</v>
      </c>
      <c r="B40" s="21" t="s">
        <v>41</v>
      </c>
      <c r="C40" s="19">
        <v>154185</v>
      </c>
      <c r="D40" s="19">
        <v>4376</v>
      </c>
      <c r="E40" s="19">
        <v>158561</v>
      </c>
      <c r="F40" s="18">
        <v>1.294926341881E-2</v>
      </c>
      <c r="G40" s="19">
        <v>105513</v>
      </c>
      <c r="H40" s="19">
        <v>2082</v>
      </c>
      <c r="I40" s="19">
        <v>107595</v>
      </c>
      <c r="J40" s="18">
        <v>-3.25669636836095E-2</v>
      </c>
      <c r="K40" s="19">
        <v>14245</v>
      </c>
      <c r="L40" s="18">
        <v>-0.124623609660173</v>
      </c>
      <c r="M40" s="19">
        <v>280401</v>
      </c>
      <c r="N40" s="18">
        <v>-1.27559642847083E-2</v>
      </c>
      <c r="O40" s="19">
        <v>756</v>
      </c>
      <c r="P40" s="19">
        <v>281157</v>
      </c>
      <c r="Q40" s="18">
        <v>-1.0780343465120501E-2</v>
      </c>
    </row>
    <row r="41" spans="1:17">
      <c r="A41" s="21" t="s">
        <v>40</v>
      </c>
      <c r="B41" s="21" t="s">
        <v>39</v>
      </c>
      <c r="C41" s="19">
        <v>7916</v>
      </c>
      <c r="D41" s="19">
        <v>148</v>
      </c>
      <c r="E41" s="19">
        <v>8064</v>
      </c>
      <c r="F41" s="18">
        <v>0.18119232459352599</v>
      </c>
      <c r="G41" s="20"/>
      <c r="H41" s="20"/>
      <c r="I41" s="20"/>
      <c r="J41" s="20"/>
      <c r="K41" s="20"/>
      <c r="L41" s="20"/>
      <c r="M41" s="19">
        <v>8064</v>
      </c>
      <c r="N41" s="18">
        <v>0.18119232459352599</v>
      </c>
      <c r="O41" s="19">
        <v>406</v>
      </c>
      <c r="P41" s="19">
        <v>8470</v>
      </c>
      <c r="Q41" s="18">
        <v>0.12978524743230599</v>
      </c>
    </row>
    <row r="42" spans="1:17">
      <c r="A42" s="21" t="s">
        <v>38</v>
      </c>
      <c r="B42" s="21" t="s">
        <v>37</v>
      </c>
      <c r="C42" s="19">
        <v>8220</v>
      </c>
      <c r="D42" s="20"/>
      <c r="E42" s="19">
        <v>8220</v>
      </c>
      <c r="F42" s="18">
        <v>0.27165841584158401</v>
      </c>
      <c r="G42" s="20"/>
      <c r="H42" s="20"/>
      <c r="I42" s="20"/>
      <c r="J42" s="20"/>
      <c r="K42" s="20"/>
      <c r="L42" s="20"/>
      <c r="M42" s="19">
        <v>8220</v>
      </c>
      <c r="N42" s="18">
        <v>0.27165841584158401</v>
      </c>
      <c r="O42" s="19">
        <v>0</v>
      </c>
      <c r="P42" s="19">
        <v>8220</v>
      </c>
      <c r="Q42" s="18">
        <v>0.27165841584158401</v>
      </c>
    </row>
    <row r="43" spans="1:17">
      <c r="A43" s="21" t="s">
        <v>36</v>
      </c>
      <c r="B43" s="21" t="s">
        <v>35</v>
      </c>
      <c r="C43" s="19">
        <v>6965</v>
      </c>
      <c r="D43" s="19">
        <v>22</v>
      </c>
      <c r="E43" s="19">
        <v>6987</v>
      </c>
      <c r="F43" s="18">
        <v>0.28390297684674798</v>
      </c>
      <c r="G43" s="20"/>
      <c r="H43" s="20"/>
      <c r="I43" s="20"/>
      <c r="J43" s="20"/>
      <c r="K43" s="20"/>
      <c r="L43" s="20"/>
      <c r="M43" s="19">
        <v>6987</v>
      </c>
      <c r="N43" s="18">
        <v>0.28390297684674798</v>
      </c>
      <c r="O43" s="19">
        <v>142</v>
      </c>
      <c r="P43" s="19">
        <v>7129</v>
      </c>
      <c r="Q43" s="18">
        <v>0.235528596187175</v>
      </c>
    </row>
    <row r="44" spans="1:17">
      <c r="A44" s="21" t="s">
        <v>34</v>
      </c>
      <c r="B44" s="21" t="s">
        <v>33</v>
      </c>
      <c r="C44" s="19">
        <v>646</v>
      </c>
      <c r="D44" s="20"/>
      <c r="E44" s="19">
        <v>646</v>
      </c>
      <c r="F44" s="18">
        <v>-0.102777777777778</v>
      </c>
      <c r="G44" s="20"/>
      <c r="H44" s="20"/>
      <c r="I44" s="20"/>
      <c r="J44" s="20"/>
      <c r="K44" s="20"/>
      <c r="L44" s="20"/>
      <c r="M44" s="19">
        <v>646</v>
      </c>
      <c r="N44" s="18">
        <v>-0.102777777777778</v>
      </c>
      <c r="O44" s="19">
        <v>0</v>
      </c>
      <c r="P44" s="19">
        <v>646</v>
      </c>
      <c r="Q44" s="18">
        <v>-0.518987341772152</v>
      </c>
    </row>
    <row r="45" spans="1:17">
      <c r="A45" s="21" t="s">
        <v>32</v>
      </c>
      <c r="B45" s="21" t="s">
        <v>31</v>
      </c>
      <c r="C45" s="19">
        <v>134840</v>
      </c>
      <c r="D45" s="19">
        <v>26462</v>
      </c>
      <c r="E45" s="19">
        <v>161302</v>
      </c>
      <c r="F45" s="18">
        <v>2.7682741132921799E-2</v>
      </c>
      <c r="G45" s="19">
        <v>110065</v>
      </c>
      <c r="H45" s="19">
        <v>1308</v>
      </c>
      <c r="I45" s="19">
        <v>111373</v>
      </c>
      <c r="J45" s="18">
        <v>1.0717859999628001</v>
      </c>
      <c r="K45" s="20"/>
      <c r="L45" s="20"/>
      <c r="M45" s="19">
        <v>272675</v>
      </c>
      <c r="N45" s="18">
        <v>0.29405260210522299</v>
      </c>
      <c r="O45" s="19">
        <v>4928</v>
      </c>
      <c r="P45" s="19">
        <v>277603</v>
      </c>
      <c r="Q45" s="18">
        <v>0.262468791071859</v>
      </c>
    </row>
    <row r="46" spans="1:17">
      <c r="A46" s="21" t="s">
        <v>30</v>
      </c>
      <c r="B46" s="21" t="s">
        <v>29</v>
      </c>
      <c r="C46" s="19">
        <v>201022</v>
      </c>
      <c r="D46" s="19">
        <v>29920</v>
      </c>
      <c r="E46" s="19">
        <v>230942</v>
      </c>
      <c r="F46" s="18">
        <v>2.6682670934471402E-2</v>
      </c>
      <c r="G46" s="19">
        <v>53405</v>
      </c>
      <c r="H46" s="19">
        <v>1212</v>
      </c>
      <c r="I46" s="19">
        <v>54617</v>
      </c>
      <c r="J46" s="18">
        <v>6.2132939208898903E-2</v>
      </c>
      <c r="K46" s="19">
        <v>0</v>
      </c>
      <c r="L46" s="20"/>
      <c r="M46" s="19">
        <v>285559</v>
      </c>
      <c r="N46" s="18">
        <v>3.3278815466670497E-2</v>
      </c>
      <c r="O46" s="19">
        <v>4877</v>
      </c>
      <c r="P46" s="19">
        <v>290436</v>
      </c>
      <c r="Q46" s="18">
        <v>3.0028123658983798E-2</v>
      </c>
    </row>
    <row r="47" spans="1:17">
      <c r="A47" s="21" t="s">
        <v>28</v>
      </c>
      <c r="B47" s="21" t="s">
        <v>27</v>
      </c>
      <c r="C47" s="19">
        <v>2919</v>
      </c>
      <c r="D47" s="19">
        <v>1744</v>
      </c>
      <c r="E47" s="19">
        <v>4663</v>
      </c>
      <c r="F47" s="18">
        <v>-1.2850717498393699E-3</v>
      </c>
      <c r="G47" s="20"/>
      <c r="H47" s="20"/>
      <c r="I47" s="20"/>
      <c r="J47" s="20"/>
      <c r="K47" s="20"/>
      <c r="L47" s="20"/>
      <c r="M47" s="19">
        <v>4663</v>
      </c>
      <c r="N47" s="18">
        <v>-1.2850717498393699E-3</v>
      </c>
      <c r="O47" s="19">
        <v>510</v>
      </c>
      <c r="P47" s="19">
        <v>5173</v>
      </c>
      <c r="Q47" s="18">
        <v>-0.25749964116549401</v>
      </c>
    </row>
    <row r="48" spans="1:17">
      <c r="A48" s="21" t="s">
        <v>26</v>
      </c>
      <c r="B48" s="21" t="s">
        <v>25</v>
      </c>
      <c r="C48" s="19">
        <v>373</v>
      </c>
      <c r="D48" s="19">
        <v>8</v>
      </c>
      <c r="E48" s="19">
        <v>381</v>
      </c>
      <c r="F48" s="18">
        <v>-0.410216718266254</v>
      </c>
      <c r="G48" s="20"/>
      <c r="H48" s="20"/>
      <c r="I48" s="20"/>
      <c r="J48" s="20"/>
      <c r="K48" s="20"/>
      <c r="L48" s="20"/>
      <c r="M48" s="19">
        <v>381</v>
      </c>
      <c r="N48" s="18">
        <v>-0.410216718266254</v>
      </c>
      <c r="O48" s="19">
        <v>1143</v>
      </c>
      <c r="P48" s="19">
        <v>1524</v>
      </c>
      <c r="Q48" s="18">
        <v>-0.25513196480938399</v>
      </c>
    </row>
    <row r="49" spans="1:17">
      <c r="A49" s="21" t="s">
        <v>24</v>
      </c>
      <c r="B49" s="21" t="s">
        <v>23</v>
      </c>
      <c r="C49" s="19">
        <v>373</v>
      </c>
      <c r="D49" s="20"/>
      <c r="E49" s="19">
        <v>373</v>
      </c>
      <c r="F49" s="18">
        <v>-0.154195011337868</v>
      </c>
      <c r="G49" s="20"/>
      <c r="H49" s="20"/>
      <c r="I49" s="20"/>
      <c r="J49" s="20"/>
      <c r="K49" s="20"/>
      <c r="L49" s="20"/>
      <c r="M49" s="19">
        <v>373</v>
      </c>
      <c r="N49" s="18">
        <v>-0.154195011337868</v>
      </c>
      <c r="O49" s="19">
        <v>0</v>
      </c>
      <c r="P49" s="19">
        <v>373</v>
      </c>
      <c r="Q49" s="18">
        <v>-0.154195011337868</v>
      </c>
    </row>
    <row r="50" spans="1:17">
      <c r="A50" s="21" t="s">
        <v>22</v>
      </c>
      <c r="B50" s="21" t="s">
        <v>21</v>
      </c>
      <c r="C50" s="19">
        <v>10828</v>
      </c>
      <c r="D50" s="19">
        <v>46</v>
      </c>
      <c r="E50" s="19">
        <v>10874</v>
      </c>
      <c r="F50" s="18">
        <v>0.30446257197696702</v>
      </c>
      <c r="G50" s="20"/>
      <c r="H50" s="20"/>
      <c r="I50" s="20"/>
      <c r="J50" s="20"/>
      <c r="K50" s="20"/>
      <c r="L50" s="20"/>
      <c r="M50" s="19">
        <v>10874</v>
      </c>
      <c r="N50" s="18">
        <v>0.30446257197696702</v>
      </c>
      <c r="O50" s="19">
        <v>163</v>
      </c>
      <c r="P50" s="19">
        <v>11037</v>
      </c>
      <c r="Q50" s="18">
        <v>0.301533018867925</v>
      </c>
    </row>
    <row r="51" spans="1:17">
      <c r="A51" s="21" t="s">
        <v>20</v>
      </c>
      <c r="B51" s="21" t="s">
        <v>19</v>
      </c>
      <c r="C51" s="19">
        <v>56347</v>
      </c>
      <c r="D51" s="19">
        <v>324</v>
      </c>
      <c r="E51" s="19">
        <v>56671</v>
      </c>
      <c r="F51" s="18">
        <v>-1.64870446538588E-2</v>
      </c>
      <c r="G51" s="19">
        <v>14961</v>
      </c>
      <c r="H51" s="19">
        <v>20</v>
      </c>
      <c r="I51" s="19">
        <v>14981</v>
      </c>
      <c r="J51" s="18">
        <v>-0.22273529106568399</v>
      </c>
      <c r="K51" s="20"/>
      <c r="L51" s="20"/>
      <c r="M51" s="19">
        <v>71652</v>
      </c>
      <c r="N51" s="18">
        <v>-6.81838871187984E-2</v>
      </c>
      <c r="O51" s="19">
        <v>3</v>
      </c>
      <c r="P51" s="19">
        <v>71655</v>
      </c>
      <c r="Q51" s="18">
        <v>-7.0972007934758594E-2</v>
      </c>
    </row>
    <row r="52" spans="1:17" ht="0" hidden="1" customHeight="1"/>
  </sheetData>
  <mergeCells count="12">
    <mergeCell ref="E6:F6"/>
    <mergeCell ref="I6:J6"/>
    <mergeCell ref="K6:L6"/>
    <mergeCell ref="M6:N6"/>
    <mergeCell ref="P6:Q6"/>
    <mergeCell ref="A2:Q2"/>
    <mergeCell ref="C4:J4"/>
    <mergeCell ref="P4:Q4"/>
    <mergeCell ref="C5:F5"/>
    <mergeCell ref="G5:J5"/>
    <mergeCell ref="M5:N5"/>
    <mergeCell ref="P5:Q5"/>
  </mergeCells>
  <pageMargins left="0.25" right="0.25" top="0.75" bottom="0.75" header="0.3" footer="0.3"/>
  <pageSetup paperSize="9" scale="81" fitToHeight="0" orientation="landscape" horizontalDpi="300" verticalDpi="300" r:id="rId1"/>
  <headerFooter alignWithMargins="0">
    <oddFooter>&amp;L&amp;"Arial,Regular"&amp;7 Rapportdato 14.01.2025 08:37:50</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9CFB9-5D01-479D-BDAA-B9B3307DF5A2}">
  <sheetPr>
    <pageSetUpPr fitToPage="1"/>
  </sheetPr>
  <dimension ref="A1:Q52"/>
  <sheetViews>
    <sheetView showGridLines="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RowHeight="14.5"/>
  <cols>
    <col min="1" max="1" width="28.26953125" customWidth="1"/>
    <col min="2" max="2" width="7" customWidth="1"/>
    <col min="3" max="3" width="11.36328125" customWidth="1"/>
    <col min="4" max="4" width="8.6328125" customWidth="1"/>
    <col min="5" max="5" width="11.36328125" customWidth="1"/>
    <col min="6" max="6" width="8.08984375" customWidth="1"/>
    <col min="7" max="7" width="11.36328125" customWidth="1"/>
    <col min="8" max="8" width="8.6328125" customWidth="1"/>
    <col min="9" max="9" width="11.36328125" customWidth="1"/>
    <col min="10" max="10" width="8.08984375" customWidth="1"/>
    <col min="11" max="11" width="8.6328125" customWidth="1"/>
    <col min="12" max="12" width="8.08984375" customWidth="1"/>
    <col min="13" max="13" width="9.90625" bestFit="1" customWidth="1"/>
    <col min="14" max="14" width="8.08984375" customWidth="1"/>
    <col min="15" max="15" width="8.6328125" customWidth="1"/>
    <col min="16" max="16" width="11.36328125" customWidth="1"/>
    <col min="17" max="17" width="8.08984375" customWidth="1"/>
    <col min="18" max="18" width="0" hidden="1" customWidth="1"/>
    <col min="19" max="19" width="7.36328125" customWidth="1"/>
  </cols>
  <sheetData>
    <row r="1" spans="1:17" ht="14.15" customHeight="1"/>
    <row r="2" spans="1:17" ht="27.25" customHeight="1">
      <c r="A2" s="60" t="s">
        <v>117</v>
      </c>
      <c r="B2" s="61"/>
      <c r="C2" s="61"/>
      <c r="D2" s="61"/>
      <c r="E2" s="61"/>
      <c r="F2" s="61"/>
      <c r="G2" s="61"/>
      <c r="H2" s="61"/>
      <c r="I2" s="61"/>
      <c r="J2" s="61"/>
      <c r="K2" s="61"/>
      <c r="L2" s="61"/>
      <c r="M2" s="61"/>
      <c r="N2" s="61"/>
      <c r="O2" s="61"/>
      <c r="P2" s="61"/>
      <c r="Q2" s="61"/>
    </row>
    <row r="3" spans="1:17" ht="12.15" customHeight="1"/>
    <row r="4" spans="1:17">
      <c r="A4" s="41" t="s">
        <v>1</v>
      </c>
      <c r="B4" s="41" t="s">
        <v>1</v>
      </c>
      <c r="C4" s="70" t="s">
        <v>115</v>
      </c>
      <c r="D4" s="71"/>
      <c r="E4" s="71"/>
      <c r="F4" s="71"/>
      <c r="G4" s="71"/>
      <c r="H4" s="71"/>
      <c r="I4" s="71"/>
      <c r="J4" s="71"/>
      <c r="K4" s="40" t="s">
        <v>1</v>
      </c>
      <c r="L4" s="40" t="s">
        <v>1</v>
      </c>
      <c r="M4" s="40" t="s">
        <v>1</v>
      </c>
      <c r="N4" s="39" t="s">
        <v>1</v>
      </c>
      <c r="O4" s="38" t="s">
        <v>1</v>
      </c>
      <c r="P4" s="72" t="s">
        <v>1</v>
      </c>
      <c r="Q4" s="73"/>
    </row>
    <row r="5" spans="1:17" ht="15">
      <c r="A5" s="34" t="s">
        <v>1</v>
      </c>
      <c r="B5" s="34" t="s">
        <v>1</v>
      </c>
      <c r="C5" s="74" t="s">
        <v>8</v>
      </c>
      <c r="D5" s="75"/>
      <c r="E5" s="75"/>
      <c r="F5" s="75"/>
      <c r="G5" s="74" t="s">
        <v>11</v>
      </c>
      <c r="H5" s="75"/>
      <c r="I5" s="75"/>
      <c r="J5" s="75"/>
      <c r="K5" s="37" t="s">
        <v>1</v>
      </c>
      <c r="L5" s="36" t="s">
        <v>1</v>
      </c>
      <c r="M5" s="72" t="s">
        <v>114</v>
      </c>
      <c r="N5" s="73"/>
      <c r="O5" s="35" t="s">
        <v>113</v>
      </c>
      <c r="P5" s="76" t="s">
        <v>112</v>
      </c>
      <c r="Q5" s="77"/>
    </row>
    <row r="6" spans="1:17">
      <c r="A6" s="34" t="s">
        <v>1</v>
      </c>
      <c r="B6" s="34" t="s">
        <v>1</v>
      </c>
      <c r="C6" s="33" t="s">
        <v>111</v>
      </c>
      <c r="D6" s="33" t="s">
        <v>110</v>
      </c>
      <c r="E6" s="78" t="s">
        <v>109</v>
      </c>
      <c r="F6" s="79"/>
      <c r="G6" s="33" t="s">
        <v>111</v>
      </c>
      <c r="H6" s="33" t="s">
        <v>110</v>
      </c>
      <c r="I6" s="78" t="s">
        <v>109</v>
      </c>
      <c r="J6" s="79"/>
      <c r="K6" s="80" t="s">
        <v>12</v>
      </c>
      <c r="L6" s="81"/>
      <c r="M6" s="82" t="s">
        <v>108</v>
      </c>
      <c r="N6" s="83"/>
      <c r="O6" s="32" t="s">
        <v>1</v>
      </c>
      <c r="P6" s="82" t="s">
        <v>1</v>
      </c>
      <c r="Q6" s="83"/>
    </row>
    <row r="7" spans="1:17">
      <c r="A7" s="31" t="s">
        <v>107</v>
      </c>
      <c r="B7" s="30" t="s">
        <v>106</v>
      </c>
      <c r="C7" s="29" t="s">
        <v>105</v>
      </c>
      <c r="D7" s="27" t="s">
        <v>105</v>
      </c>
      <c r="E7" s="27" t="s">
        <v>105</v>
      </c>
      <c r="F7" s="27" t="s">
        <v>7</v>
      </c>
      <c r="G7" s="27" t="s">
        <v>105</v>
      </c>
      <c r="H7" s="27" t="s">
        <v>105</v>
      </c>
      <c r="I7" s="27" t="s">
        <v>105</v>
      </c>
      <c r="J7" s="28" t="s">
        <v>7</v>
      </c>
      <c r="K7" s="27" t="s">
        <v>105</v>
      </c>
      <c r="L7" s="27" t="s">
        <v>7</v>
      </c>
      <c r="M7" s="27" t="s">
        <v>105</v>
      </c>
      <c r="N7" s="27" t="s">
        <v>7</v>
      </c>
      <c r="O7" s="27" t="s">
        <v>105</v>
      </c>
      <c r="P7" s="27" t="s">
        <v>105</v>
      </c>
      <c r="Q7" s="27" t="s">
        <v>7</v>
      </c>
    </row>
    <row r="8" spans="1:17" ht="3" customHeight="1">
      <c r="A8" s="26" t="s">
        <v>1</v>
      </c>
      <c r="B8" s="25" t="s">
        <v>1</v>
      </c>
      <c r="C8" s="24" t="s">
        <v>1</v>
      </c>
      <c r="D8" s="22" t="s">
        <v>1</v>
      </c>
      <c r="E8" s="22" t="s">
        <v>1</v>
      </c>
      <c r="F8" s="22" t="s">
        <v>1</v>
      </c>
      <c r="G8" s="22" t="s">
        <v>1</v>
      </c>
      <c r="H8" s="22" t="s">
        <v>1</v>
      </c>
      <c r="I8" s="22" t="s">
        <v>1</v>
      </c>
      <c r="J8" s="23" t="s">
        <v>1</v>
      </c>
      <c r="K8" s="22" t="s">
        <v>1</v>
      </c>
      <c r="L8" s="22" t="s">
        <v>1</v>
      </c>
      <c r="M8" s="22" t="s">
        <v>1</v>
      </c>
      <c r="N8" s="22" t="s">
        <v>1</v>
      </c>
      <c r="O8" s="22" t="s">
        <v>1</v>
      </c>
      <c r="P8" s="22" t="s">
        <v>1</v>
      </c>
      <c r="Q8" s="22" t="s">
        <v>1</v>
      </c>
    </row>
    <row r="9" spans="1:17">
      <c r="A9" s="21" t="s">
        <v>104</v>
      </c>
      <c r="B9" s="21" t="s">
        <v>103</v>
      </c>
      <c r="C9" s="19">
        <v>333350</v>
      </c>
      <c r="D9" s="19">
        <v>22532</v>
      </c>
      <c r="E9" s="19">
        <v>355882</v>
      </c>
      <c r="F9" s="18">
        <v>0.110916185422194</v>
      </c>
      <c r="G9" s="19">
        <v>2769</v>
      </c>
      <c r="H9" s="20"/>
      <c r="I9" s="19">
        <v>2769</v>
      </c>
      <c r="J9" s="18">
        <v>-0.15989077669902901</v>
      </c>
      <c r="K9" s="19">
        <v>2</v>
      </c>
      <c r="L9" s="18">
        <v>-0.8</v>
      </c>
      <c r="M9" s="19">
        <v>358653</v>
      </c>
      <c r="N9" s="18">
        <v>0.108130237041797</v>
      </c>
      <c r="O9" s="19">
        <v>5774</v>
      </c>
      <c r="P9" s="19">
        <v>364427</v>
      </c>
      <c r="Q9" s="18">
        <v>5.8162696430852902E-2</v>
      </c>
    </row>
    <row r="10" spans="1:17">
      <c r="A10" s="21" t="s">
        <v>102</v>
      </c>
      <c r="B10" s="21" t="s">
        <v>101</v>
      </c>
      <c r="C10" s="19">
        <v>51241</v>
      </c>
      <c r="D10" s="19">
        <v>1856</v>
      </c>
      <c r="E10" s="19">
        <v>53097</v>
      </c>
      <c r="F10" s="18">
        <v>0.28748090492471101</v>
      </c>
      <c r="G10" s="20"/>
      <c r="H10" s="20"/>
      <c r="I10" s="20"/>
      <c r="J10" s="20"/>
      <c r="K10" s="20"/>
      <c r="L10" s="20"/>
      <c r="M10" s="19">
        <v>53097</v>
      </c>
      <c r="N10" s="18">
        <v>0.28748090492471101</v>
      </c>
      <c r="O10" s="19">
        <v>13066</v>
      </c>
      <c r="P10" s="19">
        <v>66163</v>
      </c>
      <c r="Q10" s="18">
        <v>2.03411263956573E-2</v>
      </c>
    </row>
    <row r="11" spans="1:17">
      <c r="A11" s="21" t="s">
        <v>100</v>
      </c>
      <c r="B11" s="21" t="s">
        <v>99</v>
      </c>
      <c r="C11" s="19">
        <v>203403</v>
      </c>
      <c r="D11" s="19">
        <v>264</v>
      </c>
      <c r="E11" s="19">
        <v>203667</v>
      </c>
      <c r="F11" s="18">
        <v>2.8509808555896902E-3</v>
      </c>
      <c r="G11" s="19">
        <v>2945</v>
      </c>
      <c r="H11" s="20"/>
      <c r="I11" s="19">
        <v>2945</v>
      </c>
      <c r="J11" s="18">
        <v>0.56482465462274201</v>
      </c>
      <c r="K11" s="20"/>
      <c r="L11" s="20"/>
      <c r="M11" s="19">
        <v>206612</v>
      </c>
      <c r="N11" s="18">
        <v>8.0109284285505202E-3</v>
      </c>
      <c r="O11" s="19">
        <v>234</v>
      </c>
      <c r="P11" s="19">
        <v>206846</v>
      </c>
      <c r="Q11" s="18">
        <v>7.9575855330802601E-3</v>
      </c>
    </row>
    <row r="12" spans="1:17">
      <c r="A12" s="21" t="s">
        <v>98</v>
      </c>
      <c r="B12" s="21" t="s">
        <v>97</v>
      </c>
      <c r="C12" s="19">
        <v>3080899</v>
      </c>
      <c r="D12" s="19">
        <v>777148</v>
      </c>
      <c r="E12" s="19">
        <v>3858047</v>
      </c>
      <c r="F12" s="18">
        <v>-1.0791674956975901E-2</v>
      </c>
      <c r="G12" s="19">
        <v>2358574</v>
      </c>
      <c r="H12" s="19">
        <v>161432</v>
      </c>
      <c r="I12" s="19">
        <v>2520006</v>
      </c>
      <c r="J12" s="18">
        <v>0.103228687379882</v>
      </c>
      <c r="K12" s="19">
        <v>160280</v>
      </c>
      <c r="L12" s="18">
        <v>-4.41772816182434E-2</v>
      </c>
      <c r="M12" s="19">
        <v>6538333</v>
      </c>
      <c r="N12" s="18">
        <v>2.9329030669546199E-2</v>
      </c>
      <c r="O12" s="19">
        <v>13953</v>
      </c>
      <c r="P12" s="19">
        <v>6552286</v>
      </c>
      <c r="Q12" s="18">
        <v>2.29573010468462E-2</v>
      </c>
    </row>
    <row r="13" spans="1:17">
      <c r="A13" s="21" t="s">
        <v>96</v>
      </c>
      <c r="B13" s="21" t="s">
        <v>95</v>
      </c>
      <c r="C13" s="19">
        <v>4551</v>
      </c>
      <c r="D13" s="19">
        <v>124</v>
      </c>
      <c r="E13" s="19">
        <v>4675</v>
      </c>
      <c r="F13" s="18">
        <v>4.4459338695263598E-2</v>
      </c>
      <c r="G13" s="20"/>
      <c r="H13" s="20"/>
      <c r="I13" s="20"/>
      <c r="J13" s="20"/>
      <c r="K13" s="20"/>
      <c r="L13" s="20"/>
      <c r="M13" s="19">
        <v>4675</v>
      </c>
      <c r="N13" s="18">
        <v>4.4459338695263598E-2</v>
      </c>
      <c r="O13" s="19">
        <v>9964</v>
      </c>
      <c r="P13" s="19">
        <v>14639</v>
      </c>
      <c r="Q13" s="18">
        <v>6.6749253078772899E-2</v>
      </c>
    </row>
    <row r="14" spans="1:17">
      <c r="A14" s="21" t="s">
        <v>94</v>
      </c>
      <c r="B14" s="21" t="s">
        <v>93</v>
      </c>
      <c r="C14" s="19">
        <v>1228056</v>
      </c>
      <c r="D14" s="19">
        <v>535104</v>
      </c>
      <c r="E14" s="19">
        <v>1763160</v>
      </c>
      <c r="F14" s="18">
        <v>9.1942775747816896E-2</v>
      </c>
      <c r="G14" s="19">
        <v>41521</v>
      </c>
      <c r="H14" s="19">
        <v>340</v>
      </c>
      <c r="I14" s="19">
        <v>41861</v>
      </c>
      <c r="J14" s="18">
        <v>0.12699224639241899</v>
      </c>
      <c r="K14" s="20"/>
      <c r="L14" s="20"/>
      <c r="M14" s="19">
        <v>1805021</v>
      </c>
      <c r="N14" s="18">
        <v>9.2730911635723501E-2</v>
      </c>
      <c r="O14" s="19">
        <v>57076</v>
      </c>
      <c r="P14" s="19">
        <v>1862097</v>
      </c>
      <c r="Q14" s="18">
        <v>7.5368924150014796E-2</v>
      </c>
    </row>
    <row r="15" spans="1:17">
      <c r="A15" s="21" t="s">
        <v>92</v>
      </c>
      <c r="B15" s="21" t="s">
        <v>91</v>
      </c>
      <c r="C15" s="19">
        <v>92838</v>
      </c>
      <c r="D15" s="19">
        <v>968</v>
      </c>
      <c r="E15" s="19">
        <v>93806</v>
      </c>
      <c r="F15" s="18">
        <v>0.15788434240572699</v>
      </c>
      <c r="G15" s="20"/>
      <c r="H15" s="20"/>
      <c r="I15" s="20"/>
      <c r="J15" s="20"/>
      <c r="K15" s="19">
        <v>28482</v>
      </c>
      <c r="L15" s="18">
        <v>0.64521719038817005</v>
      </c>
      <c r="M15" s="19">
        <v>122288</v>
      </c>
      <c r="N15" s="18">
        <v>0.243686881527963</v>
      </c>
      <c r="O15" s="19">
        <v>5386</v>
      </c>
      <c r="P15" s="19">
        <v>127674</v>
      </c>
      <c r="Q15" s="18">
        <v>1.9060389828073399E-2</v>
      </c>
    </row>
    <row r="16" spans="1:17">
      <c r="A16" s="21" t="s">
        <v>90</v>
      </c>
      <c r="B16" s="21" t="s">
        <v>89</v>
      </c>
      <c r="C16" s="19">
        <v>10269</v>
      </c>
      <c r="D16" s="19">
        <v>348</v>
      </c>
      <c r="E16" s="19">
        <v>10617</v>
      </c>
      <c r="F16" s="18">
        <v>-0.194094428419614</v>
      </c>
      <c r="G16" s="20"/>
      <c r="H16" s="20"/>
      <c r="I16" s="20"/>
      <c r="J16" s="20"/>
      <c r="K16" s="20"/>
      <c r="L16" s="20"/>
      <c r="M16" s="19">
        <v>10617</v>
      </c>
      <c r="N16" s="18">
        <v>-0.194094428419614</v>
      </c>
      <c r="O16" s="19">
        <v>10040</v>
      </c>
      <c r="P16" s="19">
        <v>20657</v>
      </c>
      <c r="Q16" s="18">
        <v>-0.293753632602824</v>
      </c>
    </row>
    <row r="17" spans="1:17">
      <c r="A17" s="21" t="s">
        <v>88</v>
      </c>
      <c r="B17" s="21" t="s">
        <v>87</v>
      </c>
      <c r="C17" s="19">
        <v>103780</v>
      </c>
      <c r="D17" s="19">
        <v>1618</v>
      </c>
      <c r="E17" s="19">
        <v>105398</v>
      </c>
      <c r="F17" s="18">
        <v>-4.0990691791852801E-2</v>
      </c>
      <c r="G17" s="20"/>
      <c r="H17" s="20"/>
      <c r="I17" s="20"/>
      <c r="J17" s="18">
        <v>-1</v>
      </c>
      <c r="K17" s="19">
        <v>34342</v>
      </c>
      <c r="L17" s="18">
        <v>-0.26944349897889702</v>
      </c>
      <c r="M17" s="19">
        <v>139740</v>
      </c>
      <c r="N17" s="18">
        <v>-0.109442812259023</v>
      </c>
      <c r="O17" s="19">
        <v>1213</v>
      </c>
      <c r="P17" s="19">
        <v>140953</v>
      </c>
      <c r="Q17" s="18">
        <v>-0.102118687254752</v>
      </c>
    </row>
    <row r="18" spans="1:17">
      <c r="A18" s="21" t="s">
        <v>86</v>
      </c>
      <c r="B18" s="21" t="s">
        <v>85</v>
      </c>
      <c r="C18" s="19">
        <v>74725</v>
      </c>
      <c r="D18" s="19">
        <v>210</v>
      </c>
      <c r="E18" s="19">
        <v>74935</v>
      </c>
      <c r="F18" s="18">
        <v>9.3590379732056903E-2</v>
      </c>
      <c r="G18" s="19">
        <v>6</v>
      </c>
      <c r="H18" s="20"/>
      <c r="I18" s="19">
        <v>6</v>
      </c>
      <c r="J18" s="20"/>
      <c r="K18" s="20"/>
      <c r="L18" s="20"/>
      <c r="M18" s="19">
        <v>74941</v>
      </c>
      <c r="N18" s="18">
        <v>9.3677942850471402E-2</v>
      </c>
      <c r="O18" s="19">
        <v>106</v>
      </c>
      <c r="P18" s="19">
        <v>75047</v>
      </c>
      <c r="Q18" s="18">
        <v>9.3692617097554595E-2</v>
      </c>
    </row>
    <row r="19" spans="1:17">
      <c r="A19" s="21" t="s">
        <v>84</v>
      </c>
      <c r="B19" s="21" t="s">
        <v>83</v>
      </c>
      <c r="C19" s="19">
        <v>96355</v>
      </c>
      <c r="D19" s="19">
        <v>9494</v>
      </c>
      <c r="E19" s="19">
        <v>105849</v>
      </c>
      <c r="F19" s="18">
        <v>0.25241374414312101</v>
      </c>
      <c r="G19" s="20"/>
      <c r="H19" s="20"/>
      <c r="I19" s="20"/>
      <c r="J19" s="20"/>
      <c r="K19" s="19">
        <v>16461</v>
      </c>
      <c r="L19" s="18">
        <v>1.59842146803473</v>
      </c>
      <c r="M19" s="19">
        <v>122310</v>
      </c>
      <c r="N19" s="18">
        <v>0.34627026670042199</v>
      </c>
      <c r="O19" s="19">
        <v>28054</v>
      </c>
      <c r="P19" s="19">
        <v>150364</v>
      </c>
      <c r="Q19" s="18">
        <v>0.134754128052646</v>
      </c>
    </row>
    <row r="20" spans="1:17">
      <c r="A20" s="21" t="s">
        <v>82</v>
      </c>
      <c r="B20" s="21" t="s">
        <v>81</v>
      </c>
      <c r="C20" s="19">
        <v>775656</v>
      </c>
      <c r="D20" s="19">
        <v>7948</v>
      </c>
      <c r="E20" s="19">
        <v>783604</v>
      </c>
      <c r="F20" s="18">
        <v>3.7015274590608702E-2</v>
      </c>
      <c r="G20" s="19">
        <v>48482</v>
      </c>
      <c r="H20" s="19">
        <v>80</v>
      </c>
      <c r="I20" s="19">
        <v>48562</v>
      </c>
      <c r="J20" s="18">
        <v>1.0654134059203799</v>
      </c>
      <c r="K20" s="20"/>
      <c r="L20" s="20"/>
      <c r="M20" s="19">
        <v>832166</v>
      </c>
      <c r="N20" s="18">
        <v>6.8048863755958505E-2</v>
      </c>
      <c r="O20" s="19">
        <v>6554</v>
      </c>
      <c r="P20" s="19">
        <v>838720</v>
      </c>
      <c r="Q20" s="18">
        <v>3.7179019482968603E-2</v>
      </c>
    </row>
    <row r="21" spans="1:17">
      <c r="A21" s="21" t="s">
        <v>80</v>
      </c>
      <c r="B21" s="21" t="s">
        <v>79</v>
      </c>
      <c r="C21" s="19">
        <v>11953</v>
      </c>
      <c r="D21" s="19">
        <v>154</v>
      </c>
      <c r="E21" s="19">
        <v>12107</v>
      </c>
      <c r="F21" s="18">
        <v>6.7354066189921798E-3</v>
      </c>
      <c r="G21" s="20"/>
      <c r="H21" s="20"/>
      <c r="I21" s="20"/>
      <c r="J21" s="20"/>
      <c r="K21" s="20"/>
      <c r="L21" s="20"/>
      <c r="M21" s="19">
        <v>12107</v>
      </c>
      <c r="N21" s="18">
        <v>6.7354066189921798E-3</v>
      </c>
      <c r="O21" s="19">
        <v>5233</v>
      </c>
      <c r="P21" s="19">
        <v>17340</v>
      </c>
      <c r="Q21" s="18">
        <v>-0.39050966608084398</v>
      </c>
    </row>
    <row r="22" spans="1:17">
      <c r="A22" s="21" t="s">
        <v>78</v>
      </c>
      <c r="B22" s="21" t="s">
        <v>77</v>
      </c>
      <c r="C22" s="19">
        <v>9307</v>
      </c>
      <c r="D22" s="19">
        <v>362</v>
      </c>
      <c r="E22" s="19">
        <v>9669</v>
      </c>
      <c r="F22" s="18">
        <v>-0.225550660792952</v>
      </c>
      <c r="G22" s="20"/>
      <c r="H22" s="20"/>
      <c r="I22" s="20"/>
      <c r="J22" s="20"/>
      <c r="K22" s="20"/>
      <c r="L22" s="20"/>
      <c r="M22" s="19">
        <v>9669</v>
      </c>
      <c r="N22" s="18">
        <v>-0.225550660792952</v>
      </c>
      <c r="O22" s="19">
        <v>8380</v>
      </c>
      <c r="P22" s="19">
        <v>18049</v>
      </c>
      <c r="Q22" s="18">
        <v>-0.26324597926361298</v>
      </c>
    </row>
    <row r="23" spans="1:17">
      <c r="A23" s="21" t="s">
        <v>76</v>
      </c>
      <c r="B23" s="21" t="s">
        <v>75</v>
      </c>
      <c r="C23" s="19">
        <v>248708</v>
      </c>
      <c r="D23" s="19">
        <v>46196</v>
      </c>
      <c r="E23" s="19">
        <v>294904</v>
      </c>
      <c r="F23" s="18">
        <v>6.2142985773455797E-2</v>
      </c>
      <c r="G23" s="19">
        <v>167</v>
      </c>
      <c r="H23" s="20"/>
      <c r="I23" s="19">
        <v>167</v>
      </c>
      <c r="J23" s="18">
        <v>0.60576923076923095</v>
      </c>
      <c r="K23" s="20"/>
      <c r="L23" s="20"/>
      <c r="M23" s="19">
        <v>295071</v>
      </c>
      <c r="N23" s="18">
        <v>6.2346536863555499E-2</v>
      </c>
      <c r="O23" s="19">
        <v>338</v>
      </c>
      <c r="P23" s="19">
        <v>295409</v>
      </c>
      <c r="Q23" s="18">
        <v>5.1666809068124903E-2</v>
      </c>
    </row>
    <row r="24" spans="1:17">
      <c r="A24" s="21" t="s">
        <v>74</v>
      </c>
      <c r="B24" s="21" t="s">
        <v>73</v>
      </c>
      <c r="C24" s="19">
        <v>597230</v>
      </c>
      <c r="D24" s="19">
        <v>2560</v>
      </c>
      <c r="E24" s="19">
        <v>599790</v>
      </c>
      <c r="F24" s="18">
        <v>-1.39249662973071E-2</v>
      </c>
      <c r="G24" s="19">
        <v>196362</v>
      </c>
      <c r="H24" s="19">
        <v>1540</v>
      </c>
      <c r="I24" s="19">
        <v>197902</v>
      </c>
      <c r="J24" s="18">
        <v>-6.8657025474020097E-2</v>
      </c>
      <c r="K24" s="19">
        <v>0</v>
      </c>
      <c r="L24" s="20"/>
      <c r="M24" s="19">
        <v>797692</v>
      </c>
      <c r="N24" s="18">
        <v>-2.8095000798049601E-2</v>
      </c>
      <c r="O24" s="19">
        <v>216</v>
      </c>
      <c r="P24" s="19">
        <v>797908</v>
      </c>
      <c r="Q24" s="18">
        <v>-2.7831827192412801E-2</v>
      </c>
    </row>
    <row r="25" spans="1:17">
      <c r="A25" s="21" t="s">
        <v>72</v>
      </c>
      <c r="B25" s="21" t="s">
        <v>71</v>
      </c>
      <c r="C25" s="19">
        <v>252413</v>
      </c>
      <c r="D25" s="19">
        <v>746</v>
      </c>
      <c r="E25" s="19">
        <v>253159</v>
      </c>
      <c r="F25" s="18">
        <v>0.12769720079112001</v>
      </c>
      <c r="G25" s="19">
        <v>7127</v>
      </c>
      <c r="H25" s="20"/>
      <c r="I25" s="19">
        <v>7127</v>
      </c>
      <c r="J25" s="18">
        <v>0.34649537124504098</v>
      </c>
      <c r="K25" s="19">
        <v>65706</v>
      </c>
      <c r="L25" s="18">
        <v>0.10728008088978799</v>
      </c>
      <c r="M25" s="19">
        <v>325992</v>
      </c>
      <c r="N25" s="18">
        <v>0.127512321660182</v>
      </c>
      <c r="O25" s="19">
        <v>587</v>
      </c>
      <c r="P25" s="19">
        <v>326579</v>
      </c>
      <c r="Q25" s="18">
        <v>0.12884370765699699</v>
      </c>
    </row>
    <row r="26" spans="1:17">
      <c r="A26" s="21" t="s">
        <v>70</v>
      </c>
      <c r="B26" s="21" t="s">
        <v>69</v>
      </c>
      <c r="C26" s="19">
        <v>63296</v>
      </c>
      <c r="D26" s="19">
        <v>1036</v>
      </c>
      <c r="E26" s="19">
        <v>64332</v>
      </c>
      <c r="F26" s="18">
        <v>7.1699873392416902E-2</v>
      </c>
      <c r="G26" s="19">
        <v>133</v>
      </c>
      <c r="H26" s="20"/>
      <c r="I26" s="19">
        <v>133</v>
      </c>
      <c r="J26" s="18">
        <v>-0.20359281437125701</v>
      </c>
      <c r="K26" s="20"/>
      <c r="L26" s="20"/>
      <c r="M26" s="19">
        <v>64465</v>
      </c>
      <c r="N26" s="18">
        <v>7.0936124262812497E-2</v>
      </c>
      <c r="O26" s="19">
        <v>5527</v>
      </c>
      <c r="P26" s="19">
        <v>69992</v>
      </c>
      <c r="Q26" s="18">
        <v>0.16213658325999999</v>
      </c>
    </row>
    <row r="27" spans="1:17">
      <c r="A27" s="21" t="s">
        <v>68</v>
      </c>
      <c r="B27" s="21" t="s">
        <v>67</v>
      </c>
      <c r="C27" s="19">
        <v>130336</v>
      </c>
      <c r="D27" s="19">
        <v>564</v>
      </c>
      <c r="E27" s="19">
        <v>130900</v>
      </c>
      <c r="F27" s="18">
        <v>0.174191117768947</v>
      </c>
      <c r="G27" s="19">
        <v>4</v>
      </c>
      <c r="H27" s="20"/>
      <c r="I27" s="19">
        <v>4</v>
      </c>
      <c r="J27" s="20"/>
      <c r="K27" s="20"/>
      <c r="L27" s="20"/>
      <c r="M27" s="19">
        <v>130904</v>
      </c>
      <c r="N27" s="18">
        <v>0.17422699832258401</v>
      </c>
      <c r="O27" s="19">
        <v>2503</v>
      </c>
      <c r="P27" s="19">
        <v>133407</v>
      </c>
      <c r="Q27" s="18">
        <v>0.18229835958063401</v>
      </c>
    </row>
    <row r="28" spans="1:17">
      <c r="A28" s="21" t="s">
        <v>66</v>
      </c>
      <c r="B28" s="21" t="s">
        <v>65</v>
      </c>
      <c r="C28" s="19">
        <v>11547</v>
      </c>
      <c r="D28" s="19">
        <v>108</v>
      </c>
      <c r="E28" s="19">
        <v>11655</v>
      </c>
      <c r="F28" s="18">
        <v>-0.13080766649265399</v>
      </c>
      <c r="G28" s="20"/>
      <c r="H28" s="20"/>
      <c r="I28" s="20"/>
      <c r="J28" s="20"/>
      <c r="K28" s="20"/>
      <c r="L28" s="20"/>
      <c r="M28" s="19">
        <v>11655</v>
      </c>
      <c r="N28" s="18">
        <v>-0.13080766649265399</v>
      </c>
      <c r="O28" s="19">
        <v>5553</v>
      </c>
      <c r="P28" s="19">
        <v>17208</v>
      </c>
      <c r="Q28" s="18">
        <v>-0.34395730080060999</v>
      </c>
    </row>
    <row r="29" spans="1:17">
      <c r="A29" s="21" t="s">
        <v>64</v>
      </c>
      <c r="B29" s="21" t="s">
        <v>63</v>
      </c>
      <c r="C29" s="19">
        <v>89102</v>
      </c>
      <c r="D29" s="19">
        <v>1046</v>
      </c>
      <c r="E29" s="19">
        <v>90148</v>
      </c>
      <c r="F29" s="18">
        <v>-4.7131818998594199E-2</v>
      </c>
      <c r="G29" s="20"/>
      <c r="H29" s="20"/>
      <c r="I29" s="20"/>
      <c r="J29" s="20"/>
      <c r="K29" s="20"/>
      <c r="L29" s="20"/>
      <c r="M29" s="19">
        <v>90148</v>
      </c>
      <c r="N29" s="18">
        <v>-4.7131818998594199E-2</v>
      </c>
      <c r="O29" s="19">
        <v>3457</v>
      </c>
      <c r="P29" s="19">
        <v>93605</v>
      </c>
      <c r="Q29" s="18">
        <v>-0.175845461669176</v>
      </c>
    </row>
    <row r="30" spans="1:17">
      <c r="A30" s="21" t="s">
        <v>62</v>
      </c>
      <c r="B30" s="21" t="s">
        <v>61</v>
      </c>
      <c r="C30" s="19">
        <v>335694</v>
      </c>
      <c r="D30" s="19">
        <v>574</v>
      </c>
      <c r="E30" s="19">
        <v>336268</v>
      </c>
      <c r="F30" s="18">
        <v>-0.111412942948498</v>
      </c>
      <c r="G30" s="19">
        <v>9518</v>
      </c>
      <c r="H30" s="20"/>
      <c r="I30" s="19">
        <v>9518</v>
      </c>
      <c r="J30" s="18">
        <v>-0.45685916457429798</v>
      </c>
      <c r="K30" s="19">
        <v>3</v>
      </c>
      <c r="L30" s="20"/>
      <c r="M30" s="19">
        <v>345789</v>
      </c>
      <c r="N30" s="18">
        <v>-0.12669400991024199</v>
      </c>
      <c r="O30" s="19">
        <v>997</v>
      </c>
      <c r="P30" s="19">
        <v>346786</v>
      </c>
      <c r="Q30" s="18">
        <v>-0.12514821112327601</v>
      </c>
    </row>
    <row r="31" spans="1:17">
      <c r="A31" s="21" t="s">
        <v>60</v>
      </c>
      <c r="B31" s="21" t="s">
        <v>59</v>
      </c>
      <c r="C31" s="19">
        <v>61478</v>
      </c>
      <c r="D31" s="19">
        <v>564</v>
      </c>
      <c r="E31" s="19">
        <v>62042</v>
      </c>
      <c r="F31" s="18">
        <v>0.12676619083941701</v>
      </c>
      <c r="G31" s="20"/>
      <c r="H31" s="20"/>
      <c r="I31" s="20"/>
      <c r="J31" s="20"/>
      <c r="K31" s="20"/>
      <c r="L31" s="20"/>
      <c r="M31" s="19">
        <v>62042</v>
      </c>
      <c r="N31" s="18">
        <v>0.12676619083941701</v>
      </c>
      <c r="O31" s="19">
        <v>4958</v>
      </c>
      <c r="P31" s="19">
        <v>67000</v>
      </c>
      <c r="Q31" s="18">
        <v>-5.9292644230094199E-2</v>
      </c>
    </row>
    <row r="32" spans="1:17">
      <c r="A32" s="21" t="s">
        <v>58</v>
      </c>
      <c r="B32" s="21" t="s">
        <v>57</v>
      </c>
      <c r="C32" s="19">
        <v>19385</v>
      </c>
      <c r="D32" s="19">
        <v>136</v>
      </c>
      <c r="E32" s="19">
        <v>19521</v>
      </c>
      <c r="F32" s="18">
        <v>0.13112759300034799</v>
      </c>
      <c r="G32" s="20"/>
      <c r="H32" s="20"/>
      <c r="I32" s="20"/>
      <c r="J32" s="20"/>
      <c r="K32" s="20"/>
      <c r="L32" s="20"/>
      <c r="M32" s="19">
        <v>19521</v>
      </c>
      <c r="N32" s="18">
        <v>0.13112759300034799</v>
      </c>
      <c r="O32" s="19">
        <v>8546</v>
      </c>
      <c r="P32" s="19">
        <v>28067</v>
      </c>
      <c r="Q32" s="18">
        <v>3.94415228501592E-2</v>
      </c>
    </row>
    <row r="33" spans="1:17">
      <c r="A33" s="21" t="s">
        <v>56</v>
      </c>
      <c r="B33" s="21" t="s">
        <v>55</v>
      </c>
      <c r="C33" s="19">
        <v>7357686</v>
      </c>
      <c r="D33" s="19">
        <v>3491834</v>
      </c>
      <c r="E33" s="19">
        <v>10849520</v>
      </c>
      <c r="F33" s="18">
        <v>1.6882972398888099E-2</v>
      </c>
      <c r="G33" s="19">
        <v>12788976</v>
      </c>
      <c r="H33" s="19">
        <v>2795382</v>
      </c>
      <c r="I33" s="19">
        <v>15584358</v>
      </c>
      <c r="J33" s="18">
        <v>7.6879958490216393E-2</v>
      </c>
      <c r="K33" s="20"/>
      <c r="L33" s="20"/>
      <c r="M33" s="19">
        <v>26433878</v>
      </c>
      <c r="N33" s="18">
        <v>5.1418474837157502E-2</v>
      </c>
      <c r="O33" s="19">
        <v>4360</v>
      </c>
      <c r="P33" s="19">
        <v>26438238</v>
      </c>
      <c r="Q33" s="18">
        <v>5.1311307980461802E-2</v>
      </c>
    </row>
    <row r="34" spans="1:17">
      <c r="A34" s="21" t="s">
        <v>54</v>
      </c>
      <c r="B34" s="21" t="s">
        <v>53</v>
      </c>
      <c r="C34" s="19">
        <v>17839</v>
      </c>
      <c r="D34" s="19">
        <v>304</v>
      </c>
      <c r="E34" s="19">
        <v>18143</v>
      </c>
      <c r="F34" s="18">
        <v>2.20256872465074E-2</v>
      </c>
      <c r="G34" s="19">
        <v>20</v>
      </c>
      <c r="H34" s="20"/>
      <c r="I34" s="19">
        <v>20</v>
      </c>
      <c r="J34" s="18">
        <v>0.11111111111111099</v>
      </c>
      <c r="K34" s="20"/>
      <c r="L34" s="20"/>
      <c r="M34" s="19">
        <v>18163</v>
      </c>
      <c r="N34" s="18">
        <v>2.21159257175014E-2</v>
      </c>
      <c r="O34" s="19">
        <v>27</v>
      </c>
      <c r="P34" s="19">
        <v>18190</v>
      </c>
      <c r="Q34" s="18">
        <v>2.3635340461451899E-2</v>
      </c>
    </row>
    <row r="35" spans="1:17">
      <c r="A35" s="21" t="s">
        <v>52</v>
      </c>
      <c r="B35" s="21" t="s">
        <v>51</v>
      </c>
      <c r="C35" s="19">
        <v>37505</v>
      </c>
      <c r="D35" s="19">
        <v>262</v>
      </c>
      <c r="E35" s="19">
        <v>37767</v>
      </c>
      <c r="F35" s="18">
        <v>8.1436302723133694E-2</v>
      </c>
      <c r="G35" s="20"/>
      <c r="H35" s="20"/>
      <c r="I35" s="20"/>
      <c r="J35" s="20"/>
      <c r="K35" s="20"/>
      <c r="L35" s="20"/>
      <c r="M35" s="19">
        <v>37767</v>
      </c>
      <c r="N35" s="18">
        <v>8.1436302723133694E-2</v>
      </c>
      <c r="O35" s="19">
        <v>6390</v>
      </c>
      <c r="P35" s="19">
        <v>44157</v>
      </c>
      <c r="Q35" s="18">
        <v>9.08888779089876E-2</v>
      </c>
    </row>
    <row r="36" spans="1:17">
      <c r="A36" s="21" t="s">
        <v>50</v>
      </c>
      <c r="B36" s="21" t="s">
        <v>49</v>
      </c>
      <c r="C36" s="19">
        <v>6503</v>
      </c>
      <c r="D36" s="19">
        <v>142</v>
      </c>
      <c r="E36" s="19">
        <v>6645</v>
      </c>
      <c r="F36" s="18">
        <v>0.19686599423631099</v>
      </c>
      <c r="G36" s="20"/>
      <c r="H36" s="20"/>
      <c r="I36" s="20"/>
      <c r="J36" s="20"/>
      <c r="K36" s="20"/>
      <c r="L36" s="20"/>
      <c r="M36" s="19">
        <v>6645</v>
      </c>
      <c r="N36" s="18">
        <v>0.19686599423631099</v>
      </c>
      <c r="O36" s="19">
        <v>6294</v>
      </c>
      <c r="P36" s="19">
        <v>12939</v>
      </c>
      <c r="Q36" s="18">
        <v>0.21151685393258399</v>
      </c>
    </row>
    <row r="37" spans="1:17">
      <c r="A37" s="21" t="s">
        <v>48</v>
      </c>
      <c r="B37" s="21" t="s">
        <v>47</v>
      </c>
      <c r="C37" s="19">
        <v>40738</v>
      </c>
      <c r="D37" s="19">
        <v>134</v>
      </c>
      <c r="E37" s="19">
        <v>40872</v>
      </c>
      <c r="F37" s="18">
        <v>0.15500042388447699</v>
      </c>
      <c r="G37" s="20"/>
      <c r="H37" s="20"/>
      <c r="I37" s="20"/>
      <c r="J37" s="20"/>
      <c r="K37" s="20"/>
      <c r="L37" s="20"/>
      <c r="M37" s="19">
        <v>40872</v>
      </c>
      <c r="N37" s="18">
        <v>0.15500042388447699</v>
      </c>
      <c r="O37" s="19">
        <v>6305</v>
      </c>
      <c r="P37" s="19">
        <v>47177</v>
      </c>
      <c r="Q37" s="18">
        <v>4.0011463339358899E-2</v>
      </c>
    </row>
    <row r="38" spans="1:17">
      <c r="A38" s="21" t="s">
        <v>46</v>
      </c>
      <c r="B38" s="21" t="s">
        <v>45</v>
      </c>
      <c r="C38" s="19">
        <v>71646</v>
      </c>
      <c r="D38" s="19">
        <v>526</v>
      </c>
      <c r="E38" s="19">
        <v>72172</v>
      </c>
      <c r="F38" s="18">
        <v>0.17639771801140999</v>
      </c>
      <c r="G38" s="20"/>
      <c r="H38" s="20"/>
      <c r="I38" s="20"/>
      <c r="J38" s="20"/>
      <c r="K38" s="19">
        <v>0</v>
      </c>
      <c r="L38" s="20"/>
      <c r="M38" s="19">
        <v>72172</v>
      </c>
      <c r="N38" s="18">
        <v>0.17639771801140999</v>
      </c>
      <c r="O38" s="19">
        <v>4285</v>
      </c>
      <c r="P38" s="19">
        <v>76457</v>
      </c>
      <c r="Q38" s="18">
        <v>4.6983266233944103E-2</v>
      </c>
    </row>
    <row r="39" spans="1:17">
      <c r="A39" s="21" t="s">
        <v>44</v>
      </c>
      <c r="B39" s="21" t="s">
        <v>43</v>
      </c>
      <c r="C39" s="19">
        <v>52473</v>
      </c>
      <c r="D39" s="19">
        <v>10144</v>
      </c>
      <c r="E39" s="19">
        <v>62617</v>
      </c>
      <c r="F39" s="18">
        <v>8.4671482270609194E-2</v>
      </c>
      <c r="G39" s="20"/>
      <c r="H39" s="20"/>
      <c r="I39" s="20"/>
      <c r="J39" s="20"/>
      <c r="K39" s="20"/>
      <c r="L39" s="20"/>
      <c r="M39" s="19">
        <v>62617</v>
      </c>
      <c r="N39" s="18">
        <v>8.4671482270609194E-2</v>
      </c>
      <c r="O39" s="19">
        <v>27827</v>
      </c>
      <c r="P39" s="19">
        <v>90444</v>
      </c>
      <c r="Q39" s="18">
        <v>-3.0132755699487399E-2</v>
      </c>
    </row>
    <row r="40" spans="1:17">
      <c r="A40" s="21" t="s">
        <v>42</v>
      </c>
      <c r="B40" s="21" t="s">
        <v>41</v>
      </c>
      <c r="C40" s="19">
        <v>2121978</v>
      </c>
      <c r="D40" s="19">
        <v>56908</v>
      </c>
      <c r="E40" s="19">
        <v>2178886</v>
      </c>
      <c r="F40" s="18">
        <v>-5.5117341149686803E-3</v>
      </c>
      <c r="G40" s="19">
        <v>1550652</v>
      </c>
      <c r="H40" s="19">
        <v>53524</v>
      </c>
      <c r="I40" s="19">
        <v>1604176</v>
      </c>
      <c r="J40" s="18">
        <v>4.4478576539704398E-2</v>
      </c>
      <c r="K40" s="19">
        <v>186933</v>
      </c>
      <c r="L40" s="18">
        <v>-0.16532490321889301</v>
      </c>
      <c r="M40" s="19">
        <v>3969995</v>
      </c>
      <c r="N40" s="18">
        <v>4.8625791741588502E-3</v>
      </c>
      <c r="O40" s="19">
        <v>2483</v>
      </c>
      <c r="P40" s="19">
        <v>3972478</v>
      </c>
      <c r="Q40" s="18">
        <v>5.1224206670001503E-3</v>
      </c>
    </row>
    <row r="41" spans="1:17">
      <c r="A41" s="21" t="s">
        <v>40</v>
      </c>
      <c r="B41" s="21" t="s">
        <v>39</v>
      </c>
      <c r="C41" s="19">
        <v>107911</v>
      </c>
      <c r="D41" s="19">
        <v>1370</v>
      </c>
      <c r="E41" s="19">
        <v>109281</v>
      </c>
      <c r="F41" s="18">
        <v>0.19398859340515301</v>
      </c>
      <c r="G41" s="20"/>
      <c r="H41" s="20"/>
      <c r="I41" s="20"/>
      <c r="J41" s="20"/>
      <c r="K41" s="20"/>
      <c r="L41" s="20"/>
      <c r="M41" s="19">
        <v>109281</v>
      </c>
      <c r="N41" s="18">
        <v>0.19398859340515301</v>
      </c>
      <c r="O41" s="19">
        <v>6025</v>
      </c>
      <c r="P41" s="19">
        <v>115306</v>
      </c>
      <c r="Q41" s="18">
        <v>4.3364758328201801E-5</v>
      </c>
    </row>
    <row r="42" spans="1:17">
      <c r="A42" s="21" t="s">
        <v>38</v>
      </c>
      <c r="B42" s="21" t="s">
        <v>37</v>
      </c>
      <c r="C42" s="19">
        <v>170356</v>
      </c>
      <c r="D42" s="19">
        <v>108</v>
      </c>
      <c r="E42" s="19">
        <v>170464</v>
      </c>
      <c r="F42" s="18">
        <v>7.3234612672509303E-2</v>
      </c>
      <c r="G42" s="19">
        <v>13565</v>
      </c>
      <c r="H42" s="20"/>
      <c r="I42" s="19">
        <v>13565</v>
      </c>
      <c r="J42" s="18">
        <v>0.56152872107747198</v>
      </c>
      <c r="K42" s="19">
        <v>1</v>
      </c>
      <c r="L42" s="20"/>
      <c r="M42" s="19">
        <v>184030</v>
      </c>
      <c r="N42" s="18">
        <v>9.8561954166393101E-2</v>
      </c>
      <c r="O42" s="19">
        <v>0</v>
      </c>
      <c r="P42" s="19">
        <v>184030</v>
      </c>
      <c r="Q42" s="18">
        <v>9.8470152149128798E-2</v>
      </c>
    </row>
    <row r="43" spans="1:17">
      <c r="A43" s="21" t="s">
        <v>36</v>
      </c>
      <c r="B43" s="21" t="s">
        <v>35</v>
      </c>
      <c r="C43" s="19">
        <v>101147</v>
      </c>
      <c r="D43" s="19">
        <v>308</v>
      </c>
      <c r="E43" s="19">
        <v>101455</v>
      </c>
      <c r="F43" s="18">
        <v>0.199004916327881</v>
      </c>
      <c r="G43" s="20"/>
      <c r="H43" s="20"/>
      <c r="I43" s="20"/>
      <c r="J43" s="20"/>
      <c r="K43" s="20"/>
      <c r="L43" s="20"/>
      <c r="M43" s="19">
        <v>101455</v>
      </c>
      <c r="N43" s="18">
        <v>0.199004916327881</v>
      </c>
      <c r="O43" s="19">
        <v>1827</v>
      </c>
      <c r="P43" s="19">
        <v>103282</v>
      </c>
      <c r="Q43" s="18">
        <v>9.2434130501464901E-2</v>
      </c>
    </row>
    <row r="44" spans="1:17">
      <c r="A44" s="21" t="s">
        <v>34</v>
      </c>
      <c r="B44" s="21" t="s">
        <v>33</v>
      </c>
      <c r="C44" s="19">
        <v>11380</v>
      </c>
      <c r="D44" s="19">
        <v>14</v>
      </c>
      <c r="E44" s="19">
        <v>11394</v>
      </c>
      <c r="F44" s="18">
        <v>3.08513525739618E-2</v>
      </c>
      <c r="G44" s="20"/>
      <c r="H44" s="20"/>
      <c r="I44" s="20"/>
      <c r="J44" s="20"/>
      <c r="K44" s="20"/>
      <c r="L44" s="20"/>
      <c r="M44" s="19">
        <v>11394</v>
      </c>
      <c r="N44" s="18">
        <v>3.08513525739618E-2</v>
      </c>
      <c r="O44" s="19">
        <v>1819</v>
      </c>
      <c r="P44" s="19">
        <v>13213</v>
      </c>
      <c r="Q44" s="18">
        <v>-0.30476190476190501</v>
      </c>
    </row>
    <row r="45" spans="1:17">
      <c r="A45" s="21" t="s">
        <v>32</v>
      </c>
      <c r="B45" s="21" t="s">
        <v>31</v>
      </c>
      <c r="C45" s="19">
        <v>1632782</v>
      </c>
      <c r="D45" s="19">
        <v>371156</v>
      </c>
      <c r="E45" s="19">
        <v>2003938</v>
      </c>
      <c r="F45" s="18">
        <v>4.09402412209506E-2</v>
      </c>
      <c r="G45" s="19">
        <v>547155</v>
      </c>
      <c r="H45" s="19">
        <v>10922</v>
      </c>
      <c r="I45" s="19">
        <v>558077</v>
      </c>
      <c r="J45" s="18">
        <v>1.04185219468826</v>
      </c>
      <c r="K45" s="19">
        <v>1</v>
      </c>
      <c r="L45" s="20"/>
      <c r="M45" s="19">
        <v>2562016</v>
      </c>
      <c r="N45" s="18">
        <v>0.16537802680261701</v>
      </c>
      <c r="O45" s="19">
        <v>118625</v>
      </c>
      <c r="P45" s="19">
        <v>2680641</v>
      </c>
      <c r="Q45" s="18">
        <v>0.150158967163949</v>
      </c>
    </row>
    <row r="46" spans="1:17">
      <c r="A46" s="21" t="s">
        <v>30</v>
      </c>
      <c r="B46" s="21" t="s">
        <v>29</v>
      </c>
      <c r="C46" s="19">
        <v>2744436</v>
      </c>
      <c r="D46" s="19">
        <v>396776</v>
      </c>
      <c r="E46" s="19">
        <v>3141212</v>
      </c>
      <c r="F46" s="18">
        <v>-9.9917583673057708E-3</v>
      </c>
      <c r="G46" s="19">
        <v>874648</v>
      </c>
      <c r="H46" s="19">
        <v>22500</v>
      </c>
      <c r="I46" s="19">
        <v>897148</v>
      </c>
      <c r="J46" s="18">
        <v>9.5729193129189205E-2</v>
      </c>
      <c r="K46" s="19">
        <v>11</v>
      </c>
      <c r="L46" s="18">
        <v>10</v>
      </c>
      <c r="M46" s="19">
        <v>4038371</v>
      </c>
      <c r="N46" s="18">
        <v>1.16960661214665E-2</v>
      </c>
      <c r="O46" s="19">
        <v>70079</v>
      </c>
      <c r="P46" s="19">
        <v>4108450</v>
      </c>
      <c r="Q46" s="18">
        <v>1.9956991724556401E-2</v>
      </c>
    </row>
    <row r="47" spans="1:17">
      <c r="A47" s="21" t="s">
        <v>28</v>
      </c>
      <c r="B47" s="21" t="s">
        <v>27</v>
      </c>
      <c r="C47" s="19">
        <v>44394</v>
      </c>
      <c r="D47" s="19">
        <v>24018</v>
      </c>
      <c r="E47" s="19">
        <v>68412</v>
      </c>
      <c r="F47" s="18">
        <v>0.15247384646485099</v>
      </c>
      <c r="G47" s="20"/>
      <c r="H47" s="20"/>
      <c r="I47" s="20"/>
      <c r="J47" s="20"/>
      <c r="K47" s="20"/>
      <c r="L47" s="20"/>
      <c r="M47" s="19">
        <v>68412</v>
      </c>
      <c r="N47" s="18">
        <v>0.15247384646485099</v>
      </c>
      <c r="O47" s="19">
        <v>10557</v>
      </c>
      <c r="P47" s="19">
        <v>78969</v>
      </c>
      <c r="Q47" s="18">
        <v>-0.19257078003742201</v>
      </c>
    </row>
    <row r="48" spans="1:17">
      <c r="A48" s="21" t="s">
        <v>26</v>
      </c>
      <c r="B48" s="21" t="s">
        <v>25</v>
      </c>
      <c r="C48" s="19">
        <v>6477</v>
      </c>
      <c r="D48" s="19">
        <v>122</v>
      </c>
      <c r="E48" s="19">
        <v>6599</v>
      </c>
      <c r="F48" s="18">
        <v>-0.27895541958042003</v>
      </c>
      <c r="G48" s="20"/>
      <c r="H48" s="20"/>
      <c r="I48" s="20"/>
      <c r="J48" s="20"/>
      <c r="K48" s="20"/>
      <c r="L48" s="20"/>
      <c r="M48" s="19">
        <v>6599</v>
      </c>
      <c r="N48" s="18">
        <v>-0.27895541958042003</v>
      </c>
      <c r="O48" s="19">
        <v>16132</v>
      </c>
      <c r="P48" s="19">
        <v>22731</v>
      </c>
      <c r="Q48" s="18">
        <v>-0.22047325102880699</v>
      </c>
    </row>
    <row r="49" spans="1:17">
      <c r="A49" s="21" t="s">
        <v>24</v>
      </c>
      <c r="B49" s="21" t="s">
        <v>23</v>
      </c>
      <c r="C49" s="19">
        <v>7588</v>
      </c>
      <c r="D49" s="20"/>
      <c r="E49" s="19">
        <v>7588</v>
      </c>
      <c r="F49" s="18">
        <v>-5.51612501556469E-2</v>
      </c>
      <c r="G49" s="20"/>
      <c r="H49" s="20"/>
      <c r="I49" s="20"/>
      <c r="J49" s="20"/>
      <c r="K49" s="20"/>
      <c r="L49" s="20"/>
      <c r="M49" s="19">
        <v>7588</v>
      </c>
      <c r="N49" s="18">
        <v>-5.51612501556469E-2</v>
      </c>
      <c r="O49" s="19">
        <v>0</v>
      </c>
      <c r="P49" s="19">
        <v>7588</v>
      </c>
      <c r="Q49" s="18">
        <v>-5.51612501556469E-2</v>
      </c>
    </row>
    <row r="50" spans="1:17">
      <c r="A50" s="21" t="s">
        <v>22</v>
      </c>
      <c r="B50" s="21" t="s">
        <v>21</v>
      </c>
      <c r="C50" s="19">
        <v>138972</v>
      </c>
      <c r="D50" s="19">
        <v>484</v>
      </c>
      <c r="E50" s="19">
        <v>139456</v>
      </c>
      <c r="F50" s="18">
        <v>0.44714940954278498</v>
      </c>
      <c r="G50" s="20"/>
      <c r="H50" s="20"/>
      <c r="I50" s="20"/>
      <c r="J50" s="20"/>
      <c r="K50" s="20"/>
      <c r="L50" s="20"/>
      <c r="M50" s="19">
        <v>139456</v>
      </c>
      <c r="N50" s="18">
        <v>0.44714940954278498</v>
      </c>
      <c r="O50" s="19">
        <v>1586</v>
      </c>
      <c r="P50" s="19">
        <v>141042</v>
      </c>
      <c r="Q50" s="18">
        <v>0.446792359928605</v>
      </c>
    </row>
    <row r="51" spans="1:17">
      <c r="A51" s="21" t="s">
        <v>20</v>
      </c>
      <c r="B51" s="21" t="s">
        <v>19</v>
      </c>
      <c r="C51" s="19">
        <v>752732</v>
      </c>
      <c r="D51" s="19">
        <v>5344</v>
      </c>
      <c r="E51" s="19">
        <v>758076</v>
      </c>
      <c r="F51" s="18">
        <v>-2.9007727452630399E-2</v>
      </c>
      <c r="G51" s="19">
        <v>252217</v>
      </c>
      <c r="H51" s="19">
        <v>708</v>
      </c>
      <c r="I51" s="19">
        <v>252925</v>
      </c>
      <c r="J51" s="18">
        <v>-5.04392551434149E-2</v>
      </c>
      <c r="K51" s="19">
        <v>0</v>
      </c>
      <c r="L51" s="20"/>
      <c r="M51" s="19">
        <v>1011001</v>
      </c>
      <c r="N51" s="18">
        <v>-3.4459541411712299E-2</v>
      </c>
      <c r="O51" s="19">
        <v>191</v>
      </c>
      <c r="P51" s="19">
        <v>1011192</v>
      </c>
      <c r="Q51" s="18">
        <v>-3.7666627647698701E-2</v>
      </c>
    </row>
    <row r="52" spans="1:17" ht="0" hidden="1" customHeight="1"/>
  </sheetData>
  <mergeCells count="12">
    <mergeCell ref="E6:F6"/>
    <mergeCell ref="I6:J6"/>
    <mergeCell ref="K6:L6"/>
    <mergeCell ref="M6:N6"/>
    <mergeCell ref="P6:Q6"/>
    <mergeCell ref="A2:Q2"/>
    <mergeCell ref="C4:J4"/>
    <mergeCell ref="P4:Q4"/>
    <mergeCell ref="C5:F5"/>
    <mergeCell ref="G5:J5"/>
    <mergeCell ref="M5:N5"/>
    <mergeCell ref="P5:Q5"/>
  </mergeCells>
  <pageMargins left="0.25" right="0.25" top="0.75" bottom="0.75" header="0.3" footer="0.3"/>
  <pageSetup paperSize="9" scale="80" fitToHeight="0" orientation="landscape" horizontalDpi="300" verticalDpi="300" r:id="rId1"/>
  <headerFooter alignWithMargins="0">
    <oddFooter>&amp;L&amp;"Arial,Regular"&amp;7 Rapportdato 14.01.2025 08:39:18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63AC9-D9CE-4974-886E-93C9C193157E}">
  <sheetPr>
    <pageSetUpPr fitToPage="1"/>
  </sheetPr>
  <dimension ref="A1:M50"/>
  <sheetViews>
    <sheetView showGridLines="0" workbookViewId="0">
      <pane xSplit="2" ySplit="7" topLeftCell="C8" activePane="bottomRight" state="frozen"/>
      <selection pane="topRight" activeCell="C1" sqref="C1"/>
      <selection pane="bottomLeft" activeCell="A8" sqref="A8"/>
      <selection pane="bottomRight" activeCell="C8" sqref="C8"/>
    </sheetView>
  </sheetViews>
  <sheetFormatPr baseColWidth="10" defaultRowHeight="14.5"/>
  <cols>
    <col min="1" max="1" width="33.453125" customWidth="1"/>
    <col min="2" max="2" width="6.453125" customWidth="1"/>
    <col min="3" max="6" width="9.1796875" customWidth="1"/>
    <col min="7" max="7" width="13.54296875" customWidth="1"/>
    <col min="8" max="13" width="9.1796875" customWidth="1"/>
    <col min="14" max="14" width="26.36328125" customWidth="1"/>
  </cols>
  <sheetData>
    <row r="1" spans="1:13" ht="14.15" customHeight="1"/>
    <row r="2" spans="1:13" ht="25.15" customHeight="1">
      <c r="A2" s="60" t="s">
        <v>165</v>
      </c>
      <c r="B2" s="61"/>
      <c r="C2" s="61"/>
      <c r="D2" s="61"/>
      <c r="E2" s="61"/>
      <c r="F2" s="61"/>
      <c r="G2" s="61"/>
      <c r="H2" s="61"/>
      <c r="I2" s="61"/>
      <c r="J2" s="61"/>
      <c r="K2" s="61"/>
      <c r="L2" s="61"/>
      <c r="M2" s="61"/>
    </row>
    <row r="3" spans="1:13" ht="14.25" customHeight="1"/>
    <row r="4" spans="1:13">
      <c r="A4" s="48" t="s">
        <v>1</v>
      </c>
      <c r="B4" s="48" t="s">
        <v>1</v>
      </c>
      <c r="C4" s="74" t="s">
        <v>164</v>
      </c>
      <c r="D4" s="75"/>
      <c r="E4" s="75"/>
      <c r="F4" s="75"/>
      <c r="G4" s="75"/>
      <c r="H4" s="75"/>
      <c r="I4" s="75"/>
      <c r="J4" s="72" t="s">
        <v>1</v>
      </c>
      <c r="K4" s="73"/>
      <c r="L4" s="72" t="s">
        <v>1</v>
      </c>
      <c r="M4" s="73"/>
    </row>
    <row r="5" spans="1:13">
      <c r="A5" s="34" t="s">
        <v>1</v>
      </c>
      <c r="B5" s="34" t="s">
        <v>1</v>
      </c>
      <c r="C5" s="84" t="s">
        <v>8</v>
      </c>
      <c r="D5" s="75"/>
      <c r="E5" s="85" t="s">
        <v>11</v>
      </c>
      <c r="F5" s="73"/>
      <c r="G5" s="33" t="s">
        <v>12</v>
      </c>
      <c r="H5" s="78" t="s">
        <v>163</v>
      </c>
      <c r="I5" s="79"/>
      <c r="J5" s="82" t="s">
        <v>162</v>
      </c>
      <c r="K5" s="83"/>
      <c r="L5" s="82" t="s">
        <v>161</v>
      </c>
      <c r="M5" s="83"/>
    </row>
    <row r="6" spans="1:13">
      <c r="A6" s="47" t="s">
        <v>107</v>
      </c>
      <c r="B6" s="47" t="s">
        <v>106</v>
      </c>
      <c r="C6" s="46" t="s">
        <v>105</v>
      </c>
      <c r="D6" s="45" t="s">
        <v>7</v>
      </c>
      <c r="E6" s="45" t="s">
        <v>105</v>
      </c>
      <c r="F6" s="45" t="s">
        <v>7</v>
      </c>
      <c r="G6" s="45" t="s">
        <v>105</v>
      </c>
      <c r="H6" s="45" t="s">
        <v>105</v>
      </c>
      <c r="I6" s="45" t="s">
        <v>7</v>
      </c>
      <c r="J6" s="45" t="s">
        <v>105</v>
      </c>
      <c r="K6" s="45" t="s">
        <v>7</v>
      </c>
      <c r="L6" s="45" t="s">
        <v>105</v>
      </c>
      <c r="M6" s="45" t="s">
        <v>7</v>
      </c>
    </row>
    <row r="7" spans="1:13" ht="3" customHeight="1">
      <c r="A7" s="44" t="s">
        <v>1</v>
      </c>
      <c r="B7" s="44" t="s">
        <v>1</v>
      </c>
      <c r="C7" s="43" t="s">
        <v>1</v>
      </c>
      <c r="D7" s="42" t="s">
        <v>1</v>
      </c>
      <c r="E7" s="42" t="s">
        <v>1</v>
      </c>
      <c r="F7" s="42" t="s">
        <v>1</v>
      </c>
      <c r="G7" s="42" t="s">
        <v>1</v>
      </c>
      <c r="H7" s="42" t="s">
        <v>1</v>
      </c>
      <c r="I7" s="42" t="s">
        <v>1</v>
      </c>
      <c r="J7" s="42" t="s">
        <v>1</v>
      </c>
      <c r="K7" s="42" t="s">
        <v>1</v>
      </c>
      <c r="L7" s="42" t="s">
        <v>1</v>
      </c>
      <c r="M7" s="42" t="s">
        <v>1</v>
      </c>
    </row>
    <row r="8" spans="1:13">
      <c r="A8" s="21" t="s">
        <v>160</v>
      </c>
      <c r="B8" s="21" t="s">
        <v>103</v>
      </c>
      <c r="C8" s="19">
        <v>410</v>
      </c>
      <c r="D8" s="18">
        <v>-7.2398190045248903E-2</v>
      </c>
      <c r="E8" s="19">
        <v>1</v>
      </c>
      <c r="F8" s="20"/>
      <c r="G8" s="20"/>
      <c r="H8" s="19">
        <v>411</v>
      </c>
      <c r="I8" s="18">
        <v>-7.0135746606334801E-2</v>
      </c>
      <c r="J8" s="19">
        <v>236</v>
      </c>
      <c r="K8" s="18">
        <v>0.134615384615385</v>
      </c>
      <c r="L8" s="19">
        <v>647</v>
      </c>
      <c r="M8" s="18">
        <v>-4.6153846153846202E-3</v>
      </c>
    </row>
    <row r="9" spans="1:13">
      <c r="A9" s="21" t="s">
        <v>159</v>
      </c>
      <c r="B9" s="21" t="s">
        <v>101</v>
      </c>
      <c r="C9" s="19">
        <v>211</v>
      </c>
      <c r="D9" s="18">
        <v>-8.2608695652173894E-2</v>
      </c>
      <c r="E9" s="20"/>
      <c r="F9" s="20"/>
      <c r="G9" s="20"/>
      <c r="H9" s="19">
        <v>211</v>
      </c>
      <c r="I9" s="18">
        <v>-8.2608695652173894E-2</v>
      </c>
      <c r="J9" s="19">
        <v>5</v>
      </c>
      <c r="K9" s="18">
        <v>0.66666666666666696</v>
      </c>
      <c r="L9" s="19">
        <v>216</v>
      </c>
      <c r="M9" s="18">
        <v>-7.2961373390557901E-2</v>
      </c>
    </row>
    <row r="10" spans="1:13">
      <c r="A10" s="21" t="s">
        <v>158</v>
      </c>
      <c r="B10" s="21" t="s">
        <v>99</v>
      </c>
      <c r="C10" s="19">
        <v>135</v>
      </c>
      <c r="D10" s="18">
        <v>7.1428571428571397E-2</v>
      </c>
      <c r="E10" s="19">
        <v>1</v>
      </c>
      <c r="F10" s="20"/>
      <c r="G10" s="20"/>
      <c r="H10" s="19">
        <v>136</v>
      </c>
      <c r="I10" s="18">
        <v>7.9365079365079402E-2</v>
      </c>
      <c r="J10" s="19">
        <v>197</v>
      </c>
      <c r="K10" s="18">
        <v>0.30463576158940397</v>
      </c>
      <c r="L10" s="19">
        <v>333</v>
      </c>
      <c r="M10" s="18">
        <v>0.202166064981949</v>
      </c>
    </row>
    <row r="11" spans="1:13">
      <c r="A11" s="21" t="s">
        <v>157</v>
      </c>
      <c r="B11" s="21" t="s">
        <v>97</v>
      </c>
      <c r="C11" s="19">
        <v>3856</v>
      </c>
      <c r="D11" s="18">
        <v>1.28710270554242E-2</v>
      </c>
      <c r="E11" s="19">
        <v>1416</v>
      </c>
      <c r="F11" s="18">
        <v>-6.3157894736842104E-3</v>
      </c>
      <c r="G11" s="19">
        <v>874</v>
      </c>
      <c r="H11" s="19">
        <v>6146</v>
      </c>
      <c r="I11" s="18">
        <v>2.0252324037184601E-2</v>
      </c>
      <c r="J11" s="19">
        <v>489</v>
      </c>
      <c r="K11" s="18">
        <v>-1.41129032258065E-2</v>
      </c>
      <c r="L11" s="19">
        <v>6635</v>
      </c>
      <c r="M11" s="18">
        <v>1.7638036809815998E-2</v>
      </c>
    </row>
    <row r="12" spans="1:13">
      <c r="A12" s="21" t="s">
        <v>156</v>
      </c>
      <c r="B12" s="21" t="s">
        <v>95</v>
      </c>
      <c r="C12" s="19">
        <v>112</v>
      </c>
      <c r="D12" s="18">
        <v>-7.43801652892562E-2</v>
      </c>
      <c r="E12" s="20"/>
      <c r="F12" s="20"/>
      <c r="G12" s="20"/>
      <c r="H12" s="19">
        <v>112</v>
      </c>
      <c r="I12" s="18">
        <v>-7.43801652892562E-2</v>
      </c>
      <c r="J12" s="19">
        <v>8</v>
      </c>
      <c r="K12" s="18">
        <v>-0.6</v>
      </c>
      <c r="L12" s="19">
        <v>120</v>
      </c>
      <c r="M12" s="18">
        <v>-0.14893617021276601</v>
      </c>
    </row>
    <row r="13" spans="1:13">
      <c r="A13" s="21" t="s">
        <v>155</v>
      </c>
      <c r="B13" s="21" t="s">
        <v>93</v>
      </c>
      <c r="C13" s="19">
        <v>2368</v>
      </c>
      <c r="D13" s="18">
        <v>1.1965811965812E-2</v>
      </c>
      <c r="E13" s="19">
        <v>19</v>
      </c>
      <c r="F13" s="18">
        <v>-0.20833333333333301</v>
      </c>
      <c r="G13" s="20"/>
      <c r="H13" s="19">
        <v>2387</v>
      </c>
      <c r="I13" s="18">
        <v>9.7292724196277498E-3</v>
      </c>
      <c r="J13" s="19">
        <v>382</v>
      </c>
      <c r="K13" s="18">
        <v>-1.29198966408269E-2</v>
      </c>
      <c r="L13" s="19">
        <v>2769</v>
      </c>
      <c r="M13" s="18">
        <v>6.5430752453653198E-3</v>
      </c>
    </row>
    <row r="14" spans="1:13">
      <c r="A14" s="21" t="s">
        <v>154</v>
      </c>
      <c r="B14" s="21" t="s">
        <v>91</v>
      </c>
      <c r="C14" s="19">
        <v>278</v>
      </c>
      <c r="D14" s="18">
        <v>-2.7972027972028E-2</v>
      </c>
      <c r="E14" s="20"/>
      <c r="F14" s="20"/>
      <c r="G14" s="19">
        <v>166</v>
      </c>
      <c r="H14" s="19">
        <v>444</v>
      </c>
      <c r="I14" s="18">
        <v>0.15324675324675299</v>
      </c>
      <c r="J14" s="19">
        <v>146</v>
      </c>
      <c r="K14" s="18">
        <v>-0.120481927710843</v>
      </c>
      <c r="L14" s="19">
        <v>590</v>
      </c>
      <c r="M14" s="18">
        <v>7.0780399274047195E-2</v>
      </c>
    </row>
    <row r="15" spans="1:13">
      <c r="A15" s="21" t="s">
        <v>153</v>
      </c>
      <c r="B15" s="21" t="s">
        <v>89</v>
      </c>
      <c r="C15" s="19">
        <v>104</v>
      </c>
      <c r="D15" s="18">
        <v>-0.35403726708074501</v>
      </c>
      <c r="E15" s="20"/>
      <c r="F15" s="20"/>
      <c r="G15" s="20"/>
      <c r="H15" s="19">
        <v>104</v>
      </c>
      <c r="I15" s="18">
        <v>-0.35403726708074501</v>
      </c>
      <c r="J15" s="19">
        <v>21</v>
      </c>
      <c r="K15" s="18">
        <v>2.5</v>
      </c>
      <c r="L15" s="19">
        <v>125</v>
      </c>
      <c r="M15" s="18">
        <v>-0.25149700598802399</v>
      </c>
    </row>
    <row r="16" spans="1:13">
      <c r="A16" s="21" t="s">
        <v>152</v>
      </c>
      <c r="B16" s="21" t="s">
        <v>87</v>
      </c>
      <c r="C16" s="19">
        <v>359</v>
      </c>
      <c r="D16" s="18">
        <v>-9.11392405063291E-2</v>
      </c>
      <c r="E16" s="20"/>
      <c r="F16" s="18">
        <v>-1</v>
      </c>
      <c r="G16" s="19">
        <v>151</v>
      </c>
      <c r="H16" s="19">
        <v>510</v>
      </c>
      <c r="I16" s="18">
        <v>-0.14858096828046699</v>
      </c>
      <c r="J16" s="19">
        <v>26</v>
      </c>
      <c r="K16" s="18">
        <v>-0.71111111111111103</v>
      </c>
      <c r="L16" s="19">
        <v>536</v>
      </c>
      <c r="M16" s="18">
        <v>-0.22206095791001501</v>
      </c>
    </row>
    <row r="17" spans="1:13">
      <c r="A17" s="21" t="s">
        <v>151</v>
      </c>
      <c r="B17" s="21" t="s">
        <v>85</v>
      </c>
      <c r="C17" s="19">
        <v>224</v>
      </c>
      <c r="D17" s="18">
        <v>0</v>
      </c>
      <c r="E17" s="20"/>
      <c r="F17" s="20"/>
      <c r="G17" s="20"/>
      <c r="H17" s="19">
        <v>224</v>
      </c>
      <c r="I17" s="18">
        <v>0</v>
      </c>
      <c r="J17" s="19">
        <v>106</v>
      </c>
      <c r="K17" s="18">
        <v>0.15217391304347799</v>
      </c>
      <c r="L17" s="19">
        <v>330</v>
      </c>
      <c r="M17" s="18">
        <v>4.4303797468354403E-2</v>
      </c>
    </row>
    <row r="18" spans="1:13">
      <c r="A18" s="21" t="s">
        <v>150</v>
      </c>
      <c r="B18" s="21" t="s">
        <v>83</v>
      </c>
      <c r="C18" s="19">
        <v>476</v>
      </c>
      <c r="D18" s="18">
        <v>-0.11524163568773201</v>
      </c>
      <c r="E18" s="20"/>
      <c r="F18" s="20"/>
      <c r="G18" s="19">
        <v>153</v>
      </c>
      <c r="H18" s="19">
        <v>629</v>
      </c>
      <c r="I18" s="18">
        <v>0.117229129662522</v>
      </c>
      <c r="J18" s="19">
        <v>187</v>
      </c>
      <c r="K18" s="18">
        <v>0.1</v>
      </c>
      <c r="L18" s="19">
        <v>816</v>
      </c>
      <c r="M18" s="18">
        <v>0.113233287858117</v>
      </c>
    </row>
    <row r="19" spans="1:13">
      <c r="A19" s="21" t="s">
        <v>149</v>
      </c>
      <c r="B19" s="21" t="s">
        <v>81</v>
      </c>
      <c r="C19" s="19">
        <v>576</v>
      </c>
      <c r="D19" s="18">
        <v>-0.12061068702290099</v>
      </c>
      <c r="E19" s="19">
        <v>33</v>
      </c>
      <c r="F19" s="18">
        <v>1.2</v>
      </c>
      <c r="G19" s="20"/>
      <c r="H19" s="19">
        <v>609</v>
      </c>
      <c r="I19" s="18">
        <v>-9.1044776119402995E-2</v>
      </c>
      <c r="J19" s="19">
        <v>86</v>
      </c>
      <c r="K19" s="18">
        <v>-0.34848484848484901</v>
      </c>
      <c r="L19" s="19">
        <v>695</v>
      </c>
      <c r="M19" s="18">
        <v>-0.13341645885286799</v>
      </c>
    </row>
    <row r="20" spans="1:13">
      <c r="A20" s="21" t="s">
        <v>148</v>
      </c>
      <c r="B20" s="21" t="s">
        <v>79</v>
      </c>
      <c r="C20" s="19">
        <v>74</v>
      </c>
      <c r="D20" s="18">
        <v>-0.41732283464566899</v>
      </c>
      <c r="E20" s="20"/>
      <c r="F20" s="20"/>
      <c r="G20" s="20"/>
      <c r="H20" s="19">
        <v>74</v>
      </c>
      <c r="I20" s="18">
        <v>-0.41732283464566899</v>
      </c>
      <c r="J20" s="19">
        <v>3</v>
      </c>
      <c r="K20" s="18">
        <v>0</v>
      </c>
      <c r="L20" s="19">
        <v>77</v>
      </c>
      <c r="M20" s="18">
        <v>-0.40769230769230802</v>
      </c>
    </row>
    <row r="21" spans="1:13">
      <c r="A21" s="21" t="s">
        <v>147</v>
      </c>
      <c r="B21" s="21" t="s">
        <v>77</v>
      </c>
      <c r="C21" s="19">
        <v>81</v>
      </c>
      <c r="D21" s="18">
        <v>-0.235849056603774</v>
      </c>
      <c r="E21" s="20"/>
      <c r="F21" s="20"/>
      <c r="G21" s="20"/>
      <c r="H21" s="19">
        <v>81</v>
      </c>
      <c r="I21" s="18">
        <v>-0.235849056603774</v>
      </c>
      <c r="J21" s="19">
        <v>11</v>
      </c>
      <c r="K21" s="18">
        <v>1.2</v>
      </c>
      <c r="L21" s="19">
        <v>92</v>
      </c>
      <c r="M21" s="18">
        <v>-0.171171171171171</v>
      </c>
    </row>
    <row r="22" spans="1:13">
      <c r="A22" s="21" t="s">
        <v>146</v>
      </c>
      <c r="B22" s="21" t="s">
        <v>75</v>
      </c>
      <c r="C22" s="19">
        <v>408</v>
      </c>
      <c r="D22" s="18">
        <v>5.4263565891472902E-2</v>
      </c>
      <c r="E22" s="20"/>
      <c r="F22" s="20"/>
      <c r="G22" s="20"/>
      <c r="H22" s="19">
        <v>408</v>
      </c>
      <c r="I22" s="18">
        <v>5.4263565891472902E-2</v>
      </c>
      <c r="J22" s="19">
        <v>147</v>
      </c>
      <c r="K22" s="18">
        <v>0.36111111111111099</v>
      </c>
      <c r="L22" s="19">
        <v>555</v>
      </c>
      <c r="M22" s="18">
        <v>0.12121212121212099</v>
      </c>
    </row>
    <row r="23" spans="1:13">
      <c r="A23" s="21" t="s">
        <v>145</v>
      </c>
      <c r="B23" s="21" t="s">
        <v>73</v>
      </c>
      <c r="C23" s="19">
        <v>501</v>
      </c>
      <c r="D23" s="18">
        <v>0</v>
      </c>
      <c r="E23" s="19">
        <v>182</v>
      </c>
      <c r="F23" s="18">
        <v>-0.29457364341085301</v>
      </c>
      <c r="G23" s="19">
        <v>1</v>
      </c>
      <c r="H23" s="19">
        <v>684</v>
      </c>
      <c r="I23" s="18">
        <v>-9.8814229249011898E-2</v>
      </c>
      <c r="J23" s="19">
        <v>298</v>
      </c>
      <c r="K23" s="18">
        <v>-6.6666666666666697E-3</v>
      </c>
      <c r="L23" s="19">
        <v>982</v>
      </c>
      <c r="M23" s="18">
        <v>-7.2710103871577003E-2</v>
      </c>
    </row>
    <row r="24" spans="1:13">
      <c r="A24" s="21" t="s">
        <v>144</v>
      </c>
      <c r="B24" s="21" t="s">
        <v>71</v>
      </c>
      <c r="C24" s="19">
        <v>300</v>
      </c>
      <c r="D24" s="18">
        <v>0.14942528735632199</v>
      </c>
      <c r="E24" s="19">
        <v>8</v>
      </c>
      <c r="F24" s="20"/>
      <c r="G24" s="19">
        <v>341</v>
      </c>
      <c r="H24" s="19">
        <v>649</v>
      </c>
      <c r="I24" s="18">
        <v>0.15686274509803899</v>
      </c>
      <c r="J24" s="19">
        <v>64</v>
      </c>
      <c r="K24" s="18">
        <v>-0.22891566265060201</v>
      </c>
      <c r="L24" s="19">
        <v>713</v>
      </c>
      <c r="M24" s="18">
        <v>0.107142857142857</v>
      </c>
    </row>
    <row r="25" spans="1:13">
      <c r="A25" s="21" t="s">
        <v>143</v>
      </c>
      <c r="B25" s="21" t="s">
        <v>69</v>
      </c>
      <c r="C25" s="19">
        <v>199</v>
      </c>
      <c r="D25" s="18">
        <v>0.42142857142857099</v>
      </c>
      <c r="E25" s="19">
        <v>2</v>
      </c>
      <c r="F25" s="20"/>
      <c r="G25" s="20"/>
      <c r="H25" s="19">
        <v>201</v>
      </c>
      <c r="I25" s="18">
        <v>0.435714285714286</v>
      </c>
      <c r="J25" s="19">
        <v>20</v>
      </c>
      <c r="K25" s="18">
        <v>-0.44444444444444398</v>
      </c>
      <c r="L25" s="19">
        <v>221</v>
      </c>
      <c r="M25" s="18">
        <v>0.25568181818181801</v>
      </c>
    </row>
    <row r="26" spans="1:13">
      <c r="A26" s="21" t="s">
        <v>142</v>
      </c>
      <c r="B26" s="21" t="s">
        <v>67</v>
      </c>
      <c r="C26" s="19">
        <v>332</v>
      </c>
      <c r="D26" s="18">
        <v>8.1433224755700306E-2</v>
      </c>
      <c r="E26" s="20"/>
      <c r="F26" s="20"/>
      <c r="G26" s="20"/>
      <c r="H26" s="19">
        <v>332</v>
      </c>
      <c r="I26" s="18">
        <v>8.1433224755700306E-2</v>
      </c>
      <c r="J26" s="19">
        <v>44</v>
      </c>
      <c r="K26" s="18">
        <v>-0.35294117647058798</v>
      </c>
      <c r="L26" s="19">
        <v>376</v>
      </c>
      <c r="M26" s="18">
        <v>2.66666666666667E-3</v>
      </c>
    </row>
    <row r="27" spans="1:13">
      <c r="A27" s="21" t="s">
        <v>141</v>
      </c>
      <c r="B27" s="21" t="s">
        <v>65</v>
      </c>
      <c r="C27" s="19">
        <v>116</v>
      </c>
      <c r="D27" s="18">
        <v>-0.27500000000000002</v>
      </c>
      <c r="E27" s="20"/>
      <c r="F27" s="20"/>
      <c r="G27" s="20"/>
      <c r="H27" s="19">
        <v>116</v>
      </c>
      <c r="I27" s="18">
        <v>-0.27500000000000002</v>
      </c>
      <c r="J27" s="19">
        <v>22</v>
      </c>
      <c r="K27" s="18">
        <v>0</v>
      </c>
      <c r="L27" s="19">
        <v>138</v>
      </c>
      <c r="M27" s="18">
        <v>-0.24175824175824201</v>
      </c>
    </row>
    <row r="28" spans="1:13">
      <c r="A28" s="21" t="s">
        <v>140</v>
      </c>
      <c r="B28" s="21" t="s">
        <v>63</v>
      </c>
      <c r="C28" s="19">
        <v>251</v>
      </c>
      <c r="D28" s="18">
        <v>-0.15488215488215501</v>
      </c>
      <c r="E28" s="20"/>
      <c r="F28" s="20"/>
      <c r="G28" s="20"/>
      <c r="H28" s="19">
        <v>251</v>
      </c>
      <c r="I28" s="18">
        <v>-0.15488215488215501</v>
      </c>
      <c r="J28" s="19">
        <v>79</v>
      </c>
      <c r="K28" s="18">
        <v>-0.30701754385964902</v>
      </c>
      <c r="L28" s="19">
        <v>330</v>
      </c>
      <c r="M28" s="18">
        <v>-0.19708029197080301</v>
      </c>
    </row>
    <row r="29" spans="1:13">
      <c r="A29" s="21" t="s">
        <v>139</v>
      </c>
      <c r="B29" s="21" t="s">
        <v>61</v>
      </c>
      <c r="C29" s="19">
        <v>289</v>
      </c>
      <c r="D29" s="18">
        <v>-0.16231884057970999</v>
      </c>
      <c r="E29" s="19">
        <v>5</v>
      </c>
      <c r="F29" s="18">
        <v>-0.70588235294117696</v>
      </c>
      <c r="G29" s="20"/>
      <c r="H29" s="19">
        <v>294</v>
      </c>
      <c r="I29" s="18">
        <v>-0.187845303867403</v>
      </c>
      <c r="J29" s="19">
        <v>44</v>
      </c>
      <c r="K29" s="18">
        <v>-0.29032258064516098</v>
      </c>
      <c r="L29" s="19">
        <v>338</v>
      </c>
      <c r="M29" s="18">
        <v>-0.20283018867924499</v>
      </c>
    </row>
    <row r="30" spans="1:13">
      <c r="A30" s="21" t="s">
        <v>138</v>
      </c>
      <c r="B30" s="21" t="s">
        <v>59</v>
      </c>
      <c r="C30" s="19">
        <v>208</v>
      </c>
      <c r="D30" s="18">
        <v>-7.5555555555555598E-2</v>
      </c>
      <c r="E30" s="20"/>
      <c r="F30" s="20"/>
      <c r="G30" s="20"/>
      <c r="H30" s="19">
        <v>208</v>
      </c>
      <c r="I30" s="18">
        <v>-7.5555555555555598E-2</v>
      </c>
      <c r="J30" s="19">
        <v>33</v>
      </c>
      <c r="K30" s="18">
        <v>-8.3333333333333301E-2</v>
      </c>
      <c r="L30" s="19">
        <v>241</v>
      </c>
      <c r="M30" s="18">
        <v>-7.6628352490421506E-2</v>
      </c>
    </row>
    <row r="31" spans="1:13">
      <c r="A31" s="21" t="s">
        <v>137</v>
      </c>
      <c r="B31" s="21" t="s">
        <v>57</v>
      </c>
      <c r="C31" s="19">
        <v>114</v>
      </c>
      <c r="D31" s="18">
        <v>-0.109375</v>
      </c>
      <c r="E31" s="20"/>
      <c r="F31" s="20"/>
      <c r="G31" s="20"/>
      <c r="H31" s="19">
        <v>114</v>
      </c>
      <c r="I31" s="18">
        <v>-0.109375</v>
      </c>
      <c r="J31" s="19">
        <v>13</v>
      </c>
      <c r="K31" s="18">
        <v>-0.1875</v>
      </c>
      <c r="L31" s="19">
        <v>127</v>
      </c>
      <c r="M31" s="18">
        <v>-0.118055555555556</v>
      </c>
    </row>
    <row r="32" spans="1:13">
      <c r="A32" s="21" t="s">
        <v>136</v>
      </c>
      <c r="B32" s="21" t="s">
        <v>55</v>
      </c>
      <c r="C32" s="19">
        <v>7370</v>
      </c>
      <c r="D32" s="18">
        <v>9.8851945728343493E-2</v>
      </c>
      <c r="E32" s="19">
        <v>8041</v>
      </c>
      <c r="F32" s="18">
        <v>4.7823820693249898E-2</v>
      </c>
      <c r="G32" s="20"/>
      <c r="H32" s="19">
        <v>15411</v>
      </c>
      <c r="I32" s="18">
        <v>7.1622279396425806E-2</v>
      </c>
      <c r="J32" s="19">
        <v>487</v>
      </c>
      <c r="K32" s="18">
        <v>6.7982456140350894E-2</v>
      </c>
      <c r="L32" s="19">
        <v>15898</v>
      </c>
      <c r="M32" s="18">
        <v>7.15104131562984E-2</v>
      </c>
    </row>
    <row r="33" spans="1:13">
      <c r="A33" s="21" t="s">
        <v>135</v>
      </c>
      <c r="B33" s="21" t="s">
        <v>53</v>
      </c>
      <c r="C33" s="19">
        <v>94</v>
      </c>
      <c r="D33" s="18">
        <v>-0.06</v>
      </c>
      <c r="E33" s="20"/>
      <c r="F33" s="20"/>
      <c r="G33" s="20"/>
      <c r="H33" s="19">
        <v>94</v>
      </c>
      <c r="I33" s="18">
        <v>-0.06</v>
      </c>
      <c r="J33" s="19">
        <v>3</v>
      </c>
      <c r="K33" s="18">
        <v>-0.83333333333333304</v>
      </c>
      <c r="L33" s="19">
        <v>97</v>
      </c>
      <c r="M33" s="18">
        <v>-0.177966101694915</v>
      </c>
    </row>
    <row r="34" spans="1:13">
      <c r="A34" s="21" t="s">
        <v>134</v>
      </c>
      <c r="B34" s="21" t="s">
        <v>51</v>
      </c>
      <c r="C34" s="19">
        <v>166</v>
      </c>
      <c r="D34" s="18">
        <v>0.27692307692307699</v>
      </c>
      <c r="E34" s="20"/>
      <c r="F34" s="20"/>
      <c r="G34" s="20"/>
      <c r="H34" s="19">
        <v>166</v>
      </c>
      <c r="I34" s="18">
        <v>0.27692307692307699</v>
      </c>
      <c r="J34" s="19">
        <v>9</v>
      </c>
      <c r="K34" s="18">
        <v>-0.625</v>
      </c>
      <c r="L34" s="19">
        <v>175</v>
      </c>
      <c r="M34" s="18">
        <v>0.13636363636363599</v>
      </c>
    </row>
    <row r="35" spans="1:13">
      <c r="A35" s="21" t="s">
        <v>133</v>
      </c>
      <c r="B35" s="21" t="s">
        <v>49</v>
      </c>
      <c r="C35" s="19">
        <v>78</v>
      </c>
      <c r="D35" s="18">
        <v>-0.11363636363636399</v>
      </c>
      <c r="E35" s="20"/>
      <c r="F35" s="20"/>
      <c r="G35" s="20"/>
      <c r="H35" s="19">
        <v>78</v>
      </c>
      <c r="I35" s="18">
        <v>-0.11363636363636399</v>
      </c>
      <c r="J35" s="19">
        <v>8</v>
      </c>
      <c r="K35" s="20"/>
      <c r="L35" s="19">
        <v>86</v>
      </c>
      <c r="M35" s="18">
        <v>-2.27272727272727E-2</v>
      </c>
    </row>
    <row r="36" spans="1:13">
      <c r="A36" s="21" t="s">
        <v>132</v>
      </c>
      <c r="B36" s="21" t="s">
        <v>47</v>
      </c>
      <c r="C36" s="19">
        <v>179</v>
      </c>
      <c r="D36" s="18">
        <v>-9.5959595959595995E-2</v>
      </c>
      <c r="E36" s="20"/>
      <c r="F36" s="20"/>
      <c r="G36" s="20"/>
      <c r="H36" s="19">
        <v>179</v>
      </c>
      <c r="I36" s="18">
        <v>-9.5959595959595995E-2</v>
      </c>
      <c r="J36" s="19">
        <v>13</v>
      </c>
      <c r="K36" s="18">
        <v>-0.38095238095238099</v>
      </c>
      <c r="L36" s="19">
        <v>192</v>
      </c>
      <c r="M36" s="18">
        <v>-0.123287671232877</v>
      </c>
    </row>
    <row r="37" spans="1:13">
      <c r="A37" s="21" t="s">
        <v>131</v>
      </c>
      <c r="B37" s="21" t="s">
        <v>45</v>
      </c>
      <c r="C37" s="19">
        <v>225</v>
      </c>
      <c r="D37" s="18">
        <v>-7.0247933884297495E-2</v>
      </c>
      <c r="E37" s="20"/>
      <c r="F37" s="20"/>
      <c r="G37" s="20"/>
      <c r="H37" s="19">
        <v>225</v>
      </c>
      <c r="I37" s="18">
        <v>-7.0247933884297495E-2</v>
      </c>
      <c r="J37" s="19">
        <v>92</v>
      </c>
      <c r="K37" s="18">
        <v>0.22666666666666699</v>
      </c>
      <c r="L37" s="19">
        <v>317</v>
      </c>
      <c r="M37" s="18">
        <v>0</v>
      </c>
    </row>
    <row r="38" spans="1:13">
      <c r="A38" s="21" t="s">
        <v>130</v>
      </c>
      <c r="B38" s="21" t="s">
        <v>43</v>
      </c>
      <c r="C38" s="19">
        <v>355</v>
      </c>
      <c r="D38" s="18">
        <v>-6.3324538258575203E-2</v>
      </c>
      <c r="E38" s="20"/>
      <c r="F38" s="20"/>
      <c r="G38" s="20"/>
      <c r="H38" s="19">
        <v>355</v>
      </c>
      <c r="I38" s="18">
        <v>-6.3324538258575203E-2</v>
      </c>
      <c r="J38" s="19">
        <v>5</v>
      </c>
      <c r="K38" s="18">
        <v>-0.54545454545454497</v>
      </c>
      <c r="L38" s="19">
        <v>360</v>
      </c>
      <c r="M38" s="18">
        <v>-7.69230769230769E-2</v>
      </c>
    </row>
    <row r="39" spans="1:13">
      <c r="A39" s="21" t="s">
        <v>129</v>
      </c>
      <c r="B39" s="21" t="s">
        <v>41</v>
      </c>
      <c r="C39" s="19">
        <v>1848</v>
      </c>
      <c r="D39" s="18">
        <v>0.104602510460251</v>
      </c>
      <c r="E39" s="19">
        <v>1153</v>
      </c>
      <c r="F39" s="18">
        <v>-6.7152103559870502E-2</v>
      </c>
      <c r="G39" s="19">
        <v>1015</v>
      </c>
      <c r="H39" s="19">
        <v>4016</v>
      </c>
      <c r="I39" s="18">
        <v>-9.3734583127774995E-3</v>
      </c>
      <c r="J39" s="19">
        <v>412</v>
      </c>
      <c r="K39" s="18">
        <v>-0.22264150943396199</v>
      </c>
      <c r="L39" s="19">
        <v>4428</v>
      </c>
      <c r="M39" s="18">
        <v>-3.4031413612565398E-2</v>
      </c>
    </row>
    <row r="40" spans="1:13">
      <c r="A40" s="21" t="s">
        <v>128</v>
      </c>
      <c r="B40" s="21" t="s">
        <v>39</v>
      </c>
      <c r="C40" s="19">
        <v>327</v>
      </c>
      <c r="D40" s="18">
        <v>0</v>
      </c>
      <c r="E40" s="20"/>
      <c r="F40" s="20"/>
      <c r="G40" s="20"/>
      <c r="H40" s="19">
        <v>327</v>
      </c>
      <c r="I40" s="18">
        <v>0</v>
      </c>
      <c r="J40" s="19">
        <v>86</v>
      </c>
      <c r="K40" s="18">
        <v>0.146666666666667</v>
      </c>
      <c r="L40" s="19">
        <v>413</v>
      </c>
      <c r="M40" s="18">
        <v>2.7363184079602001E-2</v>
      </c>
    </row>
    <row r="41" spans="1:13">
      <c r="A41" s="21" t="s">
        <v>127</v>
      </c>
      <c r="B41" s="21" t="s">
        <v>37</v>
      </c>
      <c r="C41" s="19">
        <v>120</v>
      </c>
      <c r="D41" s="18">
        <v>0.15384615384615399</v>
      </c>
      <c r="E41" s="20"/>
      <c r="F41" s="20"/>
      <c r="G41" s="20"/>
      <c r="H41" s="19">
        <v>120</v>
      </c>
      <c r="I41" s="18">
        <v>0.15384615384615399</v>
      </c>
      <c r="J41" s="19">
        <v>94</v>
      </c>
      <c r="K41" s="18">
        <v>4.4444444444444398E-2</v>
      </c>
      <c r="L41" s="19">
        <v>214</v>
      </c>
      <c r="M41" s="18">
        <v>0.10309278350515499</v>
      </c>
    </row>
    <row r="42" spans="1:13">
      <c r="A42" s="21" t="s">
        <v>126</v>
      </c>
      <c r="B42" s="21" t="s">
        <v>35</v>
      </c>
      <c r="C42" s="19">
        <v>279</v>
      </c>
      <c r="D42" s="18">
        <v>-0.14939024390243899</v>
      </c>
      <c r="E42" s="20"/>
      <c r="F42" s="20"/>
      <c r="G42" s="20"/>
      <c r="H42" s="19">
        <v>279</v>
      </c>
      <c r="I42" s="18">
        <v>-0.14939024390243899</v>
      </c>
      <c r="J42" s="19">
        <v>1</v>
      </c>
      <c r="K42" s="18">
        <v>-0.91666666666666696</v>
      </c>
      <c r="L42" s="19">
        <v>280</v>
      </c>
      <c r="M42" s="18">
        <v>-0.17647058823529399</v>
      </c>
    </row>
    <row r="43" spans="1:13">
      <c r="A43" s="21" t="s">
        <v>125</v>
      </c>
      <c r="B43" s="21" t="s">
        <v>33</v>
      </c>
      <c r="C43" s="19">
        <v>69</v>
      </c>
      <c r="D43" s="18">
        <v>-0.452380952380952</v>
      </c>
      <c r="E43" s="20"/>
      <c r="F43" s="20"/>
      <c r="G43" s="20"/>
      <c r="H43" s="19">
        <v>69</v>
      </c>
      <c r="I43" s="18">
        <v>-0.452380952380952</v>
      </c>
      <c r="J43" s="19">
        <v>8</v>
      </c>
      <c r="K43" s="18">
        <v>-0.46666666666666701</v>
      </c>
      <c r="L43" s="19">
        <v>77</v>
      </c>
      <c r="M43" s="18">
        <v>-0.45390070921985798</v>
      </c>
    </row>
    <row r="44" spans="1:13">
      <c r="A44" s="21" t="s">
        <v>124</v>
      </c>
      <c r="B44" s="21" t="s">
        <v>31</v>
      </c>
      <c r="C44" s="19">
        <v>2407</v>
      </c>
      <c r="D44" s="18">
        <v>1.68990283058724E-2</v>
      </c>
      <c r="E44" s="19">
        <v>891</v>
      </c>
      <c r="F44" s="18">
        <v>1.2</v>
      </c>
      <c r="G44" s="20"/>
      <c r="H44" s="19">
        <v>3298</v>
      </c>
      <c r="I44" s="18">
        <v>0.18975468975469001</v>
      </c>
      <c r="J44" s="19">
        <v>592</v>
      </c>
      <c r="K44" s="18">
        <v>-3.2679738562091498E-2</v>
      </c>
      <c r="L44" s="19">
        <v>3890</v>
      </c>
      <c r="M44" s="18">
        <v>0.149527186761229</v>
      </c>
    </row>
    <row r="45" spans="1:13">
      <c r="A45" s="21" t="s">
        <v>123</v>
      </c>
      <c r="B45" s="21" t="s">
        <v>29</v>
      </c>
      <c r="C45" s="19">
        <v>3073</v>
      </c>
      <c r="D45" s="18">
        <v>7.8624078624078594E-2</v>
      </c>
      <c r="E45" s="19">
        <v>463</v>
      </c>
      <c r="F45" s="18">
        <v>-3.7422037422037403E-2</v>
      </c>
      <c r="G45" s="19">
        <v>2</v>
      </c>
      <c r="H45" s="19">
        <v>3538</v>
      </c>
      <c r="I45" s="18">
        <v>6.1824729891956802E-2</v>
      </c>
      <c r="J45" s="19">
        <v>316</v>
      </c>
      <c r="K45" s="18">
        <v>0.404444444444444</v>
      </c>
      <c r="L45" s="19">
        <v>3854</v>
      </c>
      <c r="M45" s="18">
        <v>8.3497329210008395E-2</v>
      </c>
    </row>
    <row r="46" spans="1:13">
      <c r="A46" s="21" t="s">
        <v>122</v>
      </c>
      <c r="B46" s="21" t="s">
        <v>27</v>
      </c>
      <c r="C46" s="19">
        <v>338</v>
      </c>
      <c r="D46" s="18">
        <v>-0.219399538106236</v>
      </c>
      <c r="E46" s="20"/>
      <c r="F46" s="20"/>
      <c r="G46" s="20"/>
      <c r="H46" s="19">
        <v>338</v>
      </c>
      <c r="I46" s="18">
        <v>-0.219399538106236</v>
      </c>
      <c r="J46" s="19">
        <v>31</v>
      </c>
      <c r="K46" s="18">
        <v>0.40909090909090901</v>
      </c>
      <c r="L46" s="19">
        <v>369</v>
      </c>
      <c r="M46" s="18">
        <v>-0.18901098901098901</v>
      </c>
    </row>
    <row r="47" spans="1:13">
      <c r="A47" s="21" t="s">
        <v>121</v>
      </c>
      <c r="B47" s="21" t="s">
        <v>25</v>
      </c>
      <c r="C47" s="19">
        <v>106</v>
      </c>
      <c r="D47" s="18">
        <v>-0.329113924050633</v>
      </c>
      <c r="E47" s="20"/>
      <c r="F47" s="20"/>
      <c r="G47" s="20"/>
      <c r="H47" s="19">
        <v>106</v>
      </c>
      <c r="I47" s="18">
        <v>-0.329113924050633</v>
      </c>
      <c r="J47" s="19">
        <v>12</v>
      </c>
      <c r="K47" s="18">
        <v>2</v>
      </c>
      <c r="L47" s="19">
        <v>118</v>
      </c>
      <c r="M47" s="18">
        <v>-0.27160493827160498</v>
      </c>
    </row>
    <row r="48" spans="1:13">
      <c r="A48" s="21" t="s">
        <v>120</v>
      </c>
      <c r="B48" s="21" t="s">
        <v>23</v>
      </c>
      <c r="C48" s="19">
        <v>72</v>
      </c>
      <c r="D48" s="18">
        <v>-5.2631578947368397E-2</v>
      </c>
      <c r="E48" s="20"/>
      <c r="F48" s="20"/>
      <c r="G48" s="20"/>
      <c r="H48" s="19">
        <v>72</v>
      </c>
      <c r="I48" s="18">
        <v>-5.2631578947368397E-2</v>
      </c>
      <c r="J48" s="20"/>
      <c r="K48" s="20"/>
      <c r="L48" s="19">
        <v>72</v>
      </c>
      <c r="M48" s="18">
        <v>-5.2631578947368397E-2</v>
      </c>
    </row>
    <row r="49" spans="1:13">
      <c r="A49" s="21" t="s">
        <v>119</v>
      </c>
      <c r="B49" s="21" t="s">
        <v>21</v>
      </c>
      <c r="C49" s="19">
        <v>405</v>
      </c>
      <c r="D49" s="18">
        <v>0.16045845272206299</v>
      </c>
      <c r="E49" s="20"/>
      <c r="F49" s="20"/>
      <c r="G49" s="20"/>
      <c r="H49" s="19">
        <v>405</v>
      </c>
      <c r="I49" s="18">
        <v>0.16045845272206299</v>
      </c>
      <c r="J49" s="19">
        <v>59</v>
      </c>
      <c r="K49" s="18">
        <v>-9.2307692307692299E-2</v>
      </c>
      <c r="L49" s="19">
        <v>464</v>
      </c>
      <c r="M49" s="18">
        <v>0.120772946859903</v>
      </c>
    </row>
    <row r="50" spans="1:13">
      <c r="A50" s="21" t="s">
        <v>118</v>
      </c>
      <c r="B50" s="21" t="s">
        <v>19</v>
      </c>
      <c r="C50" s="19">
        <v>664</v>
      </c>
      <c r="D50" s="18">
        <v>-1.6296296296296298E-2</v>
      </c>
      <c r="E50" s="19">
        <v>171</v>
      </c>
      <c r="F50" s="18">
        <v>-0.19718309859154901</v>
      </c>
      <c r="G50" s="20"/>
      <c r="H50" s="19">
        <v>835</v>
      </c>
      <c r="I50" s="18">
        <v>-5.96846846846847E-2</v>
      </c>
      <c r="J50" s="19">
        <v>210</v>
      </c>
      <c r="K50" s="18">
        <v>3.4482758620689703E-2</v>
      </c>
      <c r="L50" s="19">
        <v>1045</v>
      </c>
      <c r="M50" s="18">
        <v>-4.21631530705774E-2</v>
      </c>
    </row>
  </sheetData>
  <mergeCells count="9">
    <mergeCell ref="A2:M2"/>
    <mergeCell ref="C4:I4"/>
    <mergeCell ref="J4:K4"/>
    <mergeCell ref="L4:M4"/>
    <mergeCell ref="C5:D5"/>
    <mergeCell ref="E5:F5"/>
    <mergeCell ref="H5:I5"/>
    <mergeCell ref="J5:K5"/>
    <mergeCell ref="L5:M5"/>
  </mergeCells>
  <pageMargins left="0.25" right="0.25" top="0.75" bottom="0.75" header="0.3" footer="0.3"/>
  <pageSetup paperSize="9" scale="98" fitToHeight="0" orientation="landscape" horizontalDpi="300" verticalDpi="300" r:id="rId1"/>
  <headerFooter alignWithMargins="0">
    <oddFooter>&amp;L&amp;"Arial,Regular"&amp;7 Rapportdato 14.01.2025 08:41:40</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EBB633-1111-4764-9468-B15A4467DAD2}">
  <sheetPr>
    <pageSetUpPr fitToPage="1"/>
  </sheetPr>
  <dimension ref="A1:M50"/>
  <sheetViews>
    <sheetView showGridLines="0" workbookViewId="0">
      <pane xSplit="2" ySplit="7" topLeftCell="C8" activePane="bottomRight" state="frozen"/>
      <selection pane="topRight" activeCell="C1" sqref="C1"/>
      <selection pane="bottomLeft" activeCell="A8" sqref="A8"/>
      <selection pane="bottomRight" activeCell="C8" sqref="C8"/>
    </sheetView>
  </sheetViews>
  <sheetFormatPr baseColWidth="10" defaultRowHeight="14.5"/>
  <cols>
    <col min="1" max="1" width="33.453125" customWidth="1"/>
    <col min="2" max="2" width="6.453125" customWidth="1"/>
    <col min="3" max="6" width="9.1796875" customWidth="1"/>
    <col min="7" max="7" width="13.54296875" customWidth="1"/>
    <col min="8" max="13" width="9.1796875" customWidth="1"/>
    <col min="14" max="14" width="26.36328125" customWidth="1"/>
  </cols>
  <sheetData>
    <row r="1" spans="1:13" ht="14.15" customHeight="1"/>
    <row r="2" spans="1:13" ht="25.15" customHeight="1">
      <c r="A2" s="60" t="s">
        <v>166</v>
      </c>
      <c r="B2" s="61"/>
      <c r="C2" s="61"/>
      <c r="D2" s="61"/>
      <c r="E2" s="61"/>
      <c r="F2" s="61"/>
      <c r="G2" s="61"/>
      <c r="H2" s="61"/>
      <c r="I2" s="61"/>
      <c r="J2" s="61"/>
      <c r="K2" s="61"/>
      <c r="L2" s="61"/>
      <c r="M2" s="61"/>
    </row>
    <row r="3" spans="1:13" ht="14.25" customHeight="1"/>
    <row r="4" spans="1:13">
      <c r="A4" s="48" t="s">
        <v>1</v>
      </c>
      <c r="B4" s="48" t="s">
        <v>1</v>
      </c>
      <c r="C4" s="74" t="s">
        <v>164</v>
      </c>
      <c r="D4" s="75"/>
      <c r="E4" s="75"/>
      <c r="F4" s="75"/>
      <c r="G4" s="75"/>
      <c r="H4" s="75"/>
      <c r="I4" s="75"/>
      <c r="J4" s="72" t="s">
        <v>1</v>
      </c>
      <c r="K4" s="73"/>
      <c r="L4" s="72" t="s">
        <v>1</v>
      </c>
      <c r="M4" s="73"/>
    </row>
    <row r="5" spans="1:13">
      <c r="A5" s="34" t="s">
        <v>1</v>
      </c>
      <c r="B5" s="34" t="s">
        <v>1</v>
      </c>
      <c r="C5" s="84" t="s">
        <v>8</v>
      </c>
      <c r="D5" s="75"/>
      <c r="E5" s="85" t="s">
        <v>11</v>
      </c>
      <c r="F5" s="73"/>
      <c r="G5" s="33" t="s">
        <v>12</v>
      </c>
      <c r="H5" s="78" t="s">
        <v>163</v>
      </c>
      <c r="I5" s="79"/>
      <c r="J5" s="82" t="s">
        <v>162</v>
      </c>
      <c r="K5" s="83"/>
      <c r="L5" s="82" t="s">
        <v>161</v>
      </c>
      <c r="M5" s="83"/>
    </row>
    <row r="6" spans="1:13">
      <c r="A6" s="47" t="s">
        <v>107</v>
      </c>
      <c r="B6" s="47" t="s">
        <v>106</v>
      </c>
      <c r="C6" s="46" t="s">
        <v>105</v>
      </c>
      <c r="D6" s="45" t="s">
        <v>7</v>
      </c>
      <c r="E6" s="45" t="s">
        <v>105</v>
      </c>
      <c r="F6" s="45" t="s">
        <v>7</v>
      </c>
      <c r="G6" s="45" t="s">
        <v>105</v>
      </c>
      <c r="H6" s="45" t="s">
        <v>105</v>
      </c>
      <c r="I6" s="45" t="s">
        <v>7</v>
      </c>
      <c r="J6" s="45" t="s">
        <v>105</v>
      </c>
      <c r="K6" s="45" t="s">
        <v>7</v>
      </c>
      <c r="L6" s="45" t="s">
        <v>105</v>
      </c>
      <c r="M6" s="45" t="s">
        <v>7</v>
      </c>
    </row>
    <row r="7" spans="1:13" ht="3" customHeight="1">
      <c r="A7" s="44" t="s">
        <v>1</v>
      </c>
      <c r="B7" s="44" t="s">
        <v>1</v>
      </c>
      <c r="C7" s="43" t="s">
        <v>1</v>
      </c>
      <c r="D7" s="42" t="s">
        <v>1</v>
      </c>
      <c r="E7" s="42" t="s">
        <v>1</v>
      </c>
      <c r="F7" s="42" t="s">
        <v>1</v>
      </c>
      <c r="G7" s="42" t="s">
        <v>1</v>
      </c>
      <c r="H7" s="42" t="s">
        <v>1</v>
      </c>
      <c r="I7" s="42" t="s">
        <v>1</v>
      </c>
      <c r="J7" s="42" t="s">
        <v>1</v>
      </c>
      <c r="K7" s="42" t="s">
        <v>1</v>
      </c>
      <c r="L7" s="42" t="s">
        <v>1</v>
      </c>
      <c r="M7" s="42" t="s">
        <v>1</v>
      </c>
    </row>
    <row r="8" spans="1:13">
      <c r="A8" s="21" t="s">
        <v>160</v>
      </c>
      <c r="B8" s="21" t="s">
        <v>103</v>
      </c>
      <c r="C8" s="19">
        <v>5806</v>
      </c>
      <c r="D8" s="18">
        <v>1.04420466411417E-2</v>
      </c>
      <c r="E8" s="19">
        <v>82</v>
      </c>
      <c r="F8" s="18">
        <v>9.3333333333333296E-2</v>
      </c>
      <c r="G8" s="19">
        <v>1</v>
      </c>
      <c r="H8" s="19">
        <v>5889</v>
      </c>
      <c r="I8" s="18">
        <v>1.1508072827207101E-2</v>
      </c>
      <c r="J8" s="19">
        <v>4115</v>
      </c>
      <c r="K8" s="18">
        <v>7.9202727511146098E-2</v>
      </c>
      <c r="L8" s="19">
        <v>10004</v>
      </c>
      <c r="M8" s="18">
        <v>3.8297872340425497E-2</v>
      </c>
    </row>
    <row r="9" spans="1:13">
      <c r="A9" s="21" t="s">
        <v>159</v>
      </c>
      <c r="B9" s="21" t="s">
        <v>101</v>
      </c>
      <c r="C9" s="19">
        <v>2997</v>
      </c>
      <c r="D9" s="18">
        <v>-1.9627085377821402E-2</v>
      </c>
      <c r="E9" s="19">
        <v>3</v>
      </c>
      <c r="F9" s="18">
        <v>-0.5</v>
      </c>
      <c r="G9" s="20"/>
      <c r="H9" s="19">
        <v>3000</v>
      </c>
      <c r="I9" s="18">
        <v>-2.05680705190989E-2</v>
      </c>
      <c r="J9" s="19">
        <v>253</v>
      </c>
      <c r="K9" s="18">
        <v>0.240196078431373</v>
      </c>
      <c r="L9" s="19">
        <v>3253</v>
      </c>
      <c r="M9" s="18">
        <v>-4.2852770125497404E-3</v>
      </c>
    </row>
    <row r="10" spans="1:13">
      <c r="A10" s="21" t="s">
        <v>158</v>
      </c>
      <c r="B10" s="21" t="s">
        <v>99</v>
      </c>
      <c r="C10" s="19">
        <v>1788</v>
      </c>
      <c r="D10" s="18">
        <v>-2.9315960912052099E-2</v>
      </c>
      <c r="E10" s="19">
        <v>101</v>
      </c>
      <c r="F10" s="18">
        <v>0.442857142857143</v>
      </c>
      <c r="G10" s="20"/>
      <c r="H10" s="19">
        <v>1889</v>
      </c>
      <c r="I10" s="18">
        <v>-1.20292887029289E-2</v>
      </c>
      <c r="J10" s="19">
        <v>3880</v>
      </c>
      <c r="K10" s="18">
        <v>0.52336081664703604</v>
      </c>
      <c r="L10" s="19">
        <v>5769</v>
      </c>
      <c r="M10" s="18">
        <v>0.29378784480825298</v>
      </c>
    </row>
    <row r="11" spans="1:13">
      <c r="A11" s="21" t="s">
        <v>157</v>
      </c>
      <c r="B11" s="21" t="s">
        <v>97</v>
      </c>
      <c r="C11" s="19">
        <v>52567</v>
      </c>
      <c r="D11" s="18">
        <v>-6.8175775087302604E-2</v>
      </c>
      <c r="E11" s="19">
        <v>22810</v>
      </c>
      <c r="F11" s="18">
        <v>4.40314902965947E-2</v>
      </c>
      <c r="G11" s="19">
        <v>10768</v>
      </c>
      <c r="H11" s="19">
        <v>86145</v>
      </c>
      <c r="I11" s="18">
        <v>-3.7636570815738297E-2</v>
      </c>
      <c r="J11" s="19">
        <v>8215</v>
      </c>
      <c r="K11" s="18">
        <v>-8.0890579547997304E-2</v>
      </c>
      <c r="L11" s="19">
        <v>94360</v>
      </c>
      <c r="M11" s="18">
        <v>-4.1563401454515897E-2</v>
      </c>
    </row>
    <row r="12" spans="1:13">
      <c r="A12" s="21" t="s">
        <v>156</v>
      </c>
      <c r="B12" s="21" t="s">
        <v>95</v>
      </c>
      <c r="C12" s="19">
        <v>1519</v>
      </c>
      <c r="D12" s="18">
        <v>1.1318242343541901E-2</v>
      </c>
      <c r="E12" s="20"/>
      <c r="F12" s="20"/>
      <c r="G12" s="20"/>
      <c r="H12" s="19">
        <v>1519</v>
      </c>
      <c r="I12" s="18">
        <v>1.1318242343541901E-2</v>
      </c>
      <c r="J12" s="19">
        <v>53</v>
      </c>
      <c r="K12" s="18">
        <v>-0.51376146788990795</v>
      </c>
      <c r="L12" s="19">
        <v>1572</v>
      </c>
      <c r="M12" s="18">
        <v>-2.4208566108007399E-2</v>
      </c>
    </row>
    <row r="13" spans="1:13">
      <c r="A13" s="21" t="s">
        <v>155</v>
      </c>
      <c r="B13" s="21" t="s">
        <v>93</v>
      </c>
      <c r="C13" s="19">
        <v>33308</v>
      </c>
      <c r="D13" s="18">
        <v>-1.21303793338672E-2</v>
      </c>
      <c r="E13" s="19">
        <v>427</v>
      </c>
      <c r="F13" s="18">
        <v>0.13262599469496</v>
      </c>
      <c r="G13" s="20"/>
      <c r="H13" s="19">
        <v>33735</v>
      </c>
      <c r="I13" s="18">
        <v>-1.05877522290005E-2</v>
      </c>
      <c r="J13" s="19">
        <v>7354</v>
      </c>
      <c r="K13" s="18">
        <v>7.5303406930837799E-2</v>
      </c>
      <c r="L13" s="19">
        <v>41089</v>
      </c>
      <c r="M13" s="18">
        <v>3.7620618053010898E-3</v>
      </c>
    </row>
    <row r="14" spans="1:13">
      <c r="A14" s="21" t="s">
        <v>154</v>
      </c>
      <c r="B14" s="21" t="s">
        <v>91</v>
      </c>
      <c r="C14" s="19">
        <v>3820</v>
      </c>
      <c r="D14" s="18">
        <v>-2.7989821882951699E-2</v>
      </c>
      <c r="E14" s="19">
        <v>5</v>
      </c>
      <c r="F14" s="20"/>
      <c r="G14" s="19">
        <v>2193</v>
      </c>
      <c r="H14" s="19">
        <v>6018</v>
      </c>
      <c r="I14" s="18">
        <v>9.6574344023323599E-2</v>
      </c>
      <c r="J14" s="19">
        <v>2430</v>
      </c>
      <c r="K14" s="18">
        <v>1.33444537114262E-2</v>
      </c>
      <c r="L14" s="19">
        <v>8448</v>
      </c>
      <c r="M14" s="18">
        <v>7.1265533857468893E-2</v>
      </c>
    </row>
    <row r="15" spans="1:13">
      <c r="A15" s="21" t="s">
        <v>153</v>
      </c>
      <c r="B15" s="21" t="s">
        <v>89</v>
      </c>
      <c r="C15" s="19">
        <v>1670</v>
      </c>
      <c r="D15" s="18">
        <v>-0.19245647969052199</v>
      </c>
      <c r="E15" s="20"/>
      <c r="F15" s="20"/>
      <c r="G15" s="20"/>
      <c r="H15" s="19">
        <v>1670</v>
      </c>
      <c r="I15" s="18">
        <v>-0.19245647969052199</v>
      </c>
      <c r="J15" s="19">
        <v>160</v>
      </c>
      <c r="K15" s="18">
        <v>0.33333333333333298</v>
      </c>
      <c r="L15" s="19">
        <v>1830</v>
      </c>
      <c r="M15" s="18">
        <v>-0.16361974405850099</v>
      </c>
    </row>
    <row r="16" spans="1:13">
      <c r="A16" s="21" t="s">
        <v>152</v>
      </c>
      <c r="B16" s="21" t="s">
        <v>87</v>
      </c>
      <c r="C16" s="19">
        <v>5066</v>
      </c>
      <c r="D16" s="18">
        <v>-2.7639155470249501E-2</v>
      </c>
      <c r="E16" s="19">
        <v>16</v>
      </c>
      <c r="F16" s="18">
        <v>0.14285714285714299</v>
      </c>
      <c r="G16" s="19">
        <v>2226</v>
      </c>
      <c r="H16" s="19">
        <v>7308</v>
      </c>
      <c r="I16" s="18">
        <v>-0.11181332036947</v>
      </c>
      <c r="J16" s="19">
        <v>1106</v>
      </c>
      <c r="K16" s="18">
        <v>-0.248641304347826</v>
      </c>
      <c r="L16" s="19">
        <v>8414</v>
      </c>
      <c r="M16" s="18">
        <v>-0.132577319587629</v>
      </c>
    </row>
    <row r="17" spans="1:13">
      <c r="A17" s="21" t="s">
        <v>151</v>
      </c>
      <c r="B17" s="21" t="s">
        <v>85</v>
      </c>
      <c r="C17" s="19">
        <v>2958</v>
      </c>
      <c r="D17" s="18">
        <v>2.21147201105736E-2</v>
      </c>
      <c r="E17" s="19">
        <v>6</v>
      </c>
      <c r="F17" s="18">
        <v>5</v>
      </c>
      <c r="G17" s="20"/>
      <c r="H17" s="19">
        <v>2964</v>
      </c>
      <c r="I17" s="18">
        <v>2.3834196891191699E-2</v>
      </c>
      <c r="J17" s="19">
        <v>1983</v>
      </c>
      <c r="K17" s="18">
        <v>-2.12240868706811E-2</v>
      </c>
      <c r="L17" s="19">
        <v>4947</v>
      </c>
      <c r="M17" s="18">
        <v>5.2834789676894896E-3</v>
      </c>
    </row>
    <row r="18" spans="1:13">
      <c r="A18" s="21" t="s">
        <v>150</v>
      </c>
      <c r="B18" s="21" t="s">
        <v>83</v>
      </c>
      <c r="C18" s="19">
        <v>6778</v>
      </c>
      <c r="D18" s="18">
        <v>-1.00774061632832E-2</v>
      </c>
      <c r="E18" s="20"/>
      <c r="F18" s="20"/>
      <c r="G18" s="19">
        <v>1360</v>
      </c>
      <c r="H18" s="19">
        <v>8138</v>
      </c>
      <c r="I18" s="18">
        <v>0.10091991341991299</v>
      </c>
      <c r="J18" s="19">
        <v>2493</v>
      </c>
      <c r="K18" s="18">
        <v>-3.0715396578538098E-2</v>
      </c>
      <c r="L18" s="19">
        <v>10631</v>
      </c>
      <c r="M18" s="18">
        <v>6.69409875551987E-2</v>
      </c>
    </row>
    <row r="19" spans="1:13">
      <c r="A19" s="21" t="s">
        <v>149</v>
      </c>
      <c r="B19" s="21" t="s">
        <v>81</v>
      </c>
      <c r="C19" s="19">
        <v>8201</v>
      </c>
      <c r="D19" s="18">
        <v>-9.1704507697419405E-2</v>
      </c>
      <c r="E19" s="19">
        <v>547</v>
      </c>
      <c r="F19" s="18">
        <v>1.1620553359683801</v>
      </c>
      <c r="G19" s="20"/>
      <c r="H19" s="19">
        <v>8748</v>
      </c>
      <c r="I19" s="18">
        <v>-5.7530704589528102E-2</v>
      </c>
      <c r="J19" s="19">
        <v>1661</v>
      </c>
      <c r="K19" s="18">
        <v>-1.18976799524093E-2</v>
      </c>
      <c r="L19" s="19">
        <v>10409</v>
      </c>
      <c r="M19" s="18">
        <v>-5.0533613062118003E-2</v>
      </c>
    </row>
    <row r="20" spans="1:13">
      <c r="A20" s="21" t="s">
        <v>148</v>
      </c>
      <c r="B20" s="21" t="s">
        <v>79</v>
      </c>
      <c r="C20" s="19">
        <v>1184</v>
      </c>
      <c r="D20" s="18">
        <v>-0.29523809523809502</v>
      </c>
      <c r="E20" s="19">
        <v>1</v>
      </c>
      <c r="F20" s="18">
        <v>-0.5</v>
      </c>
      <c r="G20" s="20"/>
      <c r="H20" s="19">
        <v>1185</v>
      </c>
      <c r="I20" s="18">
        <v>-0.29548156956004801</v>
      </c>
      <c r="J20" s="19">
        <v>78</v>
      </c>
      <c r="K20" s="18">
        <v>-0.30973451327433599</v>
      </c>
      <c r="L20" s="19">
        <v>1263</v>
      </c>
      <c r="M20" s="18">
        <v>-0.29637883008356503</v>
      </c>
    </row>
    <row r="21" spans="1:13">
      <c r="A21" s="21" t="s">
        <v>147</v>
      </c>
      <c r="B21" s="21" t="s">
        <v>77</v>
      </c>
      <c r="C21" s="19">
        <v>1381</v>
      </c>
      <c r="D21" s="18">
        <v>-0.27162447257383998</v>
      </c>
      <c r="E21" s="19">
        <v>1</v>
      </c>
      <c r="F21" s="18">
        <v>-0.5</v>
      </c>
      <c r="G21" s="20"/>
      <c r="H21" s="19">
        <v>1382</v>
      </c>
      <c r="I21" s="18">
        <v>-0.27186512118019002</v>
      </c>
      <c r="J21" s="19">
        <v>287</v>
      </c>
      <c r="K21" s="18">
        <v>-0.224324324324324</v>
      </c>
      <c r="L21" s="19">
        <v>1669</v>
      </c>
      <c r="M21" s="18">
        <v>-0.264109347442681</v>
      </c>
    </row>
    <row r="22" spans="1:13">
      <c r="A22" s="21" t="s">
        <v>146</v>
      </c>
      <c r="B22" s="21" t="s">
        <v>75</v>
      </c>
      <c r="C22" s="19">
        <v>5120</v>
      </c>
      <c r="D22" s="18">
        <v>-1.0054137664346499E-2</v>
      </c>
      <c r="E22" s="19">
        <v>8</v>
      </c>
      <c r="F22" s="18">
        <v>-0.65217391304347805</v>
      </c>
      <c r="G22" s="20"/>
      <c r="H22" s="19">
        <v>5128</v>
      </c>
      <c r="I22" s="18">
        <v>-1.28970163618864E-2</v>
      </c>
      <c r="J22" s="19">
        <v>1386</v>
      </c>
      <c r="K22" s="18">
        <v>-8.2119205298013198E-2</v>
      </c>
      <c r="L22" s="19">
        <v>6514</v>
      </c>
      <c r="M22" s="18">
        <v>-2.84862043251305E-2</v>
      </c>
    </row>
    <row r="23" spans="1:13">
      <c r="A23" s="21" t="s">
        <v>145</v>
      </c>
      <c r="B23" s="21" t="s">
        <v>73</v>
      </c>
      <c r="C23" s="19">
        <v>6847</v>
      </c>
      <c r="D23" s="18">
        <v>-8.8160873618324698E-2</v>
      </c>
      <c r="E23" s="19">
        <v>2935</v>
      </c>
      <c r="F23" s="18">
        <v>-0.16524459613196801</v>
      </c>
      <c r="G23" s="19">
        <v>3</v>
      </c>
      <c r="H23" s="19">
        <v>9785</v>
      </c>
      <c r="I23" s="18">
        <v>-0.112552149464901</v>
      </c>
      <c r="J23" s="19">
        <v>5788</v>
      </c>
      <c r="K23" s="18">
        <v>-0.13443995812771001</v>
      </c>
      <c r="L23" s="19">
        <v>15573</v>
      </c>
      <c r="M23" s="18">
        <v>-0.120815220459549</v>
      </c>
    </row>
    <row r="24" spans="1:13">
      <c r="A24" s="21" t="s">
        <v>144</v>
      </c>
      <c r="B24" s="21" t="s">
        <v>71</v>
      </c>
      <c r="C24" s="19">
        <v>3869</v>
      </c>
      <c r="D24" s="18">
        <v>-2.14972180070814E-2</v>
      </c>
      <c r="E24" s="19">
        <v>52</v>
      </c>
      <c r="F24" s="18">
        <v>0.209302325581395</v>
      </c>
      <c r="G24" s="19">
        <v>4529</v>
      </c>
      <c r="H24" s="19">
        <v>8450</v>
      </c>
      <c r="I24" s="18">
        <v>2.1148036253776401E-2</v>
      </c>
      <c r="J24" s="19">
        <v>875</v>
      </c>
      <c r="K24" s="18">
        <v>-0.27385892116182597</v>
      </c>
      <c r="L24" s="19">
        <v>9325</v>
      </c>
      <c r="M24" s="18">
        <v>-1.6350210970464098E-2</v>
      </c>
    </row>
    <row r="25" spans="1:13">
      <c r="A25" s="21" t="s">
        <v>143</v>
      </c>
      <c r="B25" s="21" t="s">
        <v>69</v>
      </c>
      <c r="C25" s="19">
        <v>2393</v>
      </c>
      <c r="D25" s="18">
        <v>0.29072276159654797</v>
      </c>
      <c r="E25" s="19">
        <v>22</v>
      </c>
      <c r="F25" s="18">
        <v>0.22222222222222199</v>
      </c>
      <c r="G25" s="20"/>
      <c r="H25" s="19">
        <v>2415</v>
      </c>
      <c r="I25" s="18">
        <v>0.29006410256410298</v>
      </c>
      <c r="J25" s="19">
        <v>463</v>
      </c>
      <c r="K25" s="18">
        <v>-5.7026476578411402E-2</v>
      </c>
      <c r="L25" s="19">
        <v>2878</v>
      </c>
      <c r="M25" s="18">
        <v>0.217943292424884</v>
      </c>
    </row>
    <row r="26" spans="1:13">
      <c r="A26" s="21" t="s">
        <v>142</v>
      </c>
      <c r="B26" s="21" t="s">
        <v>67</v>
      </c>
      <c r="C26" s="19">
        <v>4794</v>
      </c>
      <c r="D26" s="18">
        <v>0.13980028530670499</v>
      </c>
      <c r="E26" s="19">
        <v>5</v>
      </c>
      <c r="F26" s="18">
        <v>0</v>
      </c>
      <c r="G26" s="20"/>
      <c r="H26" s="19">
        <v>4799</v>
      </c>
      <c r="I26" s="18">
        <v>0.13963429114224599</v>
      </c>
      <c r="J26" s="19">
        <v>1246</v>
      </c>
      <c r="K26" s="18">
        <v>-4.59418070444104E-2</v>
      </c>
      <c r="L26" s="19">
        <v>6045</v>
      </c>
      <c r="M26" s="18">
        <v>9.5704187058183801E-2</v>
      </c>
    </row>
    <row r="27" spans="1:13">
      <c r="A27" s="21" t="s">
        <v>141</v>
      </c>
      <c r="B27" s="21" t="s">
        <v>65</v>
      </c>
      <c r="C27" s="19">
        <v>1655</v>
      </c>
      <c r="D27" s="18">
        <v>-0.194647201946472</v>
      </c>
      <c r="E27" s="20"/>
      <c r="F27" s="20"/>
      <c r="G27" s="20"/>
      <c r="H27" s="19">
        <v>1655</v>
      </c>
      <c r="I27" s="18">
        <v>-0.194647201946472</v>
      </c>
      <c r="J27" s="19">
        <v>363</v>
      </c>
      <c r="K27" s="18">
        <v>-0.13776722090261301</v>
      </c>
      <c r="L27" s="19">
        <v>2018</v>
      </c>
      <c r="M27" s="18">
        <v>-0.184975767366721</v>
      </c>
    </row>
    <row r="28" spans="1:13">
      <c r="A28" s="21" t="s">
        <v>140</v>
      </c>
      <c r="B28" s="21" t="s">
        <v>63</v>
      </c>
      <c r="C28" s="19">
        <v>3514</v>
      </c>
      <c r="D28" s="18">
        <v>-0.12998266897746999</v>
      </c>
      <c r="E28" s="19">
        <v>4</v>
      </c>
      <c r="F28" s="18">
        <v>1</v>
      </c>
      <c r="G28" s="19">
        <v>1</v>
      </c>
      <c r="H28" s="19">
        <v>3519</v>
      </c>
      <c r="I28" s="18">
        <v>-0.129175946547884</v>
      </c>
      <c r="J28" s="19">
        <v>1354</v>
      </c>
      <c r="K28" s="18">
        <v>-0.238041643218908</v>
      </c>
      <c r="L28" s="19">
        <v>4873</v>
      </c>
      <c r="M28" s="18">
        <v>-0.16242695084221401</v>
      </c>
    </row>
    <row r="29" spans="1:13">
      <c r="A29" s="21" t="s">
        <v>139</v>
      </c>
      <c r="B29" s="21" t="s">
        <v>61</v>
      </c>
      <c r="C29" s="19">
        <v>4104</v>
      </c>
      <c r="D29" s="18">
        <v>-0.118556701030928</v>
      </c>
      <c r="E29" s="19">
        <v>114</v>
      </c>
      <c r="F29" s="18">
        <v>-0.278481012658228</v>
      </c>
      <c r="G29" s="19">
        <v>12</v>
      </c>
      <c r="H29" s="19">
        <v>4230</v>
      </c>
      <c r="I29" s="18">
        <v>-0.12367930391547501</v>
      </c>
      <c r="J29" s="19">
        <v>1113</v>
      </c>
      <c r="K29" s="18">
        <v>8.9928057553956796E-4</v>
      </c>
      <c r="L29" s="19">
        <v>5343</v>
      </c>
      <c r="M29" s="18">
        <v>-0.100353594881293</v>
      </c>
    </row>
    <row r="30" spans="1:13">
      <c r="A30" s="21" t="s">
        <v>138</v>
      </c>
      <c r="B30" s="21" t="s">
        <v>59</v>
      </c>
      <c r="C30" s="19">
        <v>3166</v>
      </c>
      <c r="D30" s="18">
        <v>-2.20611408761425E-3</v>
      </c>
      <c r="E30" s="20"/>
      <c r="F30" s="20"/>
      <c r="G30" s="20"/>
      <c r="H30" s="19">
        <v>3166</v>
      </c>
      <c r="I30" s="18">
        <v>-2.20611408761425E-3</v>
      </c>
      <c r="J30" s="19">
        <v>591</v>
      </c>
      <c r="K30" s="18">
        <v>0.281995661605206</v>
      </c>
      <c r="L30" s="19">
        <v>3757</v>
      </c>
      <c r="M30" s="18">
        <v>3.3847000550357699E-2</v>
      </c>
    </row>
    <row r="31" spans="1:13">
      <c r="A31" s="21" t="s">
        <v>137</v>
      </c>
      <c r="B31" s="21" t="s">
        <v>57</v>
      </c>
      <c r="C31" s="19">
        <v>1685</v>
      </c>
      <c r="D31" s="18">
        <v>-5.1772650534608902E-2</v>
      </c>
      <c r="E31" s="20"/>
      <c r="F31" s="20"/>
      <c r="G31" s="20"/>
      <c r="H31" s="19">
        <v>1685</v>
      </c>
      <c r="I31" s="18">
        <v>-5.1772650534608902E-2</v>
      </c>
      <c r="J31" s="19">
        <v>792</v>
      </c>
      <c r="K31" s="18">
        <v>0.76391982182628104</v>
      </c>
      <c r="L31" s="19">
        <v>2477</v>
      </c>
      <c r="M31" s="18">
        <v>0.112758310871518</v>
      </c>
    </row>
    <row r="32" spans="1:13">
      <c r="A32" s="21" t="s">
        <v>136</v>
      </c>
      <c r="B32" s="21" t="s">
        <v>55</v>
      </c>
      <c r="C32" s="19">
        <v>95257</v>
      </c>
      <c r="D32" s="18">
        <v>-3.8796168486217399E-3</v>
      </c>
      <c r="E32" s="19">
        <v>118311</v>
      </c>
      <c r="F32" s="18">
        <v>3.6769925075581598E-2</v>
      </c>
      <c r="G32" s="20"/>
      <c r="H32" s="19">
        <v>213568</v>
      </c>
      <c r="I32" s="18">
        <v>1.82366038437516E-2</v>
      </c>
      <c r="J32" s="19">
        <v>6802</v>
      </c>
      <c r="K32" s="18">
        <v>-0.111430437622469</v>
      </c>
      <c r="L32" s="19">
        <v>220370</v>
      </c>
      <c r="M32" s="18">
        <v>1.36707789400086E-2</v>
      </c>
    </row>
    <row r="33" spans="1:13">
      <c r="A33" s="21" t="s">
        <v>135</v>
      </c>
      <c r="B33" s="21" t="s">
        <v>53</v>
      </c>
      <c r="C33" s="19">
        <v>1206</v>
      </c>
      <c r="D33" s="18">
        <v>2.4937655860349101E-3</v>
      </c>
      <c r="E33" s="19">
        <v>14</v>
      </c>
      <c r="F33" s="18">
        <v>0.16666666666666699</v>
      </c>
      <c r="G33" s="20"/>
      <c r="H33" s="19">
        <v>1220</v>
      </c>
      <c r="I33" s="18">
        <v>4.11522633744856E-3</v>
      </c>
      <c r="J33" s="19">
        <v>287</v>
      </c>
      <c r="K33" s="18">
        <v>0.18595041322313999</v>
      </c>
      <c r="L33" s="19">
        <v>1507</v>
      </c>
      <c r="M33" s="18">
        <v>3.4317089910775603E-2</v>
      </c>
    </row>
    <row r="34" spans="1:13">
      <c r="A34" s="21" t="s">
        <v>134</v>
      </c>
      <c r="B34" s="21" t="s">
        <v>51</v>
      </c>
      <c r="C34" s="19">
        <v>2092</v>
      </c>
      <c r="D34" s="18">
        <v>0.128980032379924</v>
      </c>
      <c r="E34" s="20"/>
      <c r="F34" s="18">
        <v>-1</v>
      </c>
      <c r="G34" s="20"/>
      <c r="H34" s="19">
        <v>2092</v>
      </c>
      <c r="I34" s="18">
        <v>0.12837108953613799</v>
      </c>
      <c r="J34" s="19">
        <v>660</v>
      </c>
      <c r="K34" s="18">
        <v>9.27152317880795E-2</v>
      </c>
      <c r="L34" s="19">
        <v>2752</v>
      </c>
      <c r="M34" s="18">
        <v>0.119609438567941</v>
      </c>
    </row>
    <row r="35" spans="1:13">
      <c r="A35" s="21" t="s">
        <v>133</v>
      </c>
      <c r="B35" s="21" t="s">
        <v>49</v>
      </c>
      <c r="C35" s="19">
        <v>1157</v>
      </c>
      <c r="D35" s="18">
        <v>3.11942959001783E-2</v>
      </c>
      <c r="E35" s="20"/>
      <c r="F35" s="20"/>
      <c r="G35" s="20"/>
      <c r="H35" s="19">
        <v>1157</v>
      </c>
      <c r="I35" s="18">
        <v>3.11942959001783E-2</v>
      </c>
      <c r="J35" s="19">
        <v>159</v>
      </c>
      <c r="K35" s="18">
        <v>0.22307692307692301</v>
      </c>
      <c r="L35" s="19">
        <v>1316</v>
      </c>
      <c r="M35" s="18">
        <v>5.1118210862619799E-2</v>
      </c>
    </row>
    <row r="36" spans="1:13">
      <c r="A36" s="21" t="s">
        <v>132</v>
      </c>
      <c r="B36" s="21" t="s">
        <v>47</v>
      </c>
      <c r="C36" s="19">
        <v>2494</v>
      </c>
      <c r="D36" s="18">
        <v>3.22847682119205E-2</v>
      </c>
      <c r="E36" s="19">
        <v>7</v>
      </c>
      <c r="F36" s="18">
        <v>-0.75862068965517204</v>
      </c>
      <c r="G36" s="20"/>
      <c r="H36" s="19">
        <v>2501</v>
      </c>
      <c r="I36" s="18">
        <v>2.2903885480572601E-2</v>
      </c>
      <c r="J36" s="19">
        <v>649</v>
      </c>
      <c r="K36" s="18">
        <v>9.07563025210084E-2</v>
      </c>
      <c r="L36" s="19">
        <v>3150</v>
      </c>
      <c r="M36" s="18">
        <v>3.6184210526315798E-2</v>
      </c>
    </row>
    <row r="37" spans="1:13">
      <c r="A37" s="21" t="s">
        <v>131</v>
      </c>
      <c r="B37" s="21" t="s">
        <v>45</v>
      </c>
      <c r="C37" s="19">
        <v>3005</v>
      </c>
      <c r="D37" s="18">
        <v>1.28075497135153E-2</v>
      </c>
      <c r="E37" s="19">
        <v>4</v>
      </c>
      <c r="F37" s="18">
        <v>3</v>
      </c>
      <c r="G37" s="19">
        <v>21</v>
      </c>
      <c r="H37" s="19">
        <v>3030</v>
      </c>
      <c r="I37" s="18">
        <v>1.7119838872104699E-2</v>
      </c>
      <c r="J37" s="19">
        <v>1124</v>
      </c>
      <c r="K37" s="18">
        <v>3.8817005545286498E-2</v>
      </c>
      <c r="L37" s="19">
        <v>4154</v>
      </c>
      <c r="M37" s="18">
        <v>2.2900763358778602E-2</v>
      </c>
    </row>
    <row r="38" spans="1:13">
      <c r="A38" s="21" t="s">
        <v>130</v>
      </c>
      <c r="B38" s="21" t="s">
        <v>43</v>
      </c>
      <c r="C38" s="19">
        <v>5180</v>
      </c>
      <c r="D38" s="18">
        <v>3.1256221381644397E-2</v>
      </c>
      <c r="E38" s="20"/>
      <c r="F38" s="18">
        <v>-1</v>
      </c>
      <c r="G38" s="20"/>
      <c r="H38" s="19">
        <v>5180</v>
      </c>
      <c r="I38" s="18">
        <v>3.0435647503481201E-2</v>
      </c>
      <c r="J38" s="19">
        <v>386</v>
      </c>
      <c r="K38" s="18">
        <v>-0.49343832020997402</v>
      </c>
      <c r="L38" s="19">
        <v>5566</v>
      </c>
      <c r="M38" s="18">
        <v>-3.8521333563655197E-2</v>
      </c>
    </row>
    <row r="39" spans="1:13">
      <c r="A39" s="21" t="s">
        <v>129</v>
      </c>
      <c r="B39" s="21" t="s">
        <v>41</v>
      </c>
      <c r="C39" s="19">
        <v>24579</v>
      </c>
      <c r="D39" s="18">
        <v>-2.4023189326556501E-2</v>
      </c>
      <c r="E39" s="19">
        <v>17089</v>
      </c>
      <c r="F39" s="18">
        <v>4.3491037320011802E-3</v>
      </c>
      <c r="G39" s="19">
        <v>13762</v>
      </c>
      <c r="H39" s="19">
        <v>55430</v>
      </c>
      <c r="I39" s="18">
        <v>-5.1343487934280299E-2</v>
      </c>
      <c r="J39" s="19">
        <v>10837</v>
      </c>
      <c r="K39" s="18">
        <v>-0.13324802047508599</v>
      </c>
      <c r="L39" s="19">
        <v>66267</v>
      </c>
      <c r="M39" s="18">
        <v>-6.5780384306317205E-2</v>
      </c>
    </row>
    <row r="40" spans="1:13">
      <c r="A40" s="21" t="s">
        <v>128</v>
      </c>
      <c r="B40" s="21" t="s">
        <v>39</v>
      </c>
      <c r="C40" s="19">
        <v>4464</v>
      </c>
      <c r="D40" s="18">
        <v>4.5678144764581902E-2</v>
      </c>
      <c r="E40" s="20"/>
      <c r="F40" s="20"/>
      <c r="G40" s="20"/>
      <c r="H40" s="19">
        <v>4464</v>
      </c>
      <c r="I40" s="18">
        <v>4.5678144764581902E-2</v>
      </c>
      <c r="J40" s="19">
        <v>1147</v>
      </c>
      <c r="K40" s="18">
        <v>4.3782837127845902E-3</v>
      </c>
      <c r="L40" s="19">
        <v>5611</v>
      </c>
      <c r="M40" s="18">
        <v>3.6961744594344897E-2</v>
      </c>
    </row>
    <row r="41" spans="1:13">
      <c r="A41" s="21" t="s">
        <v>127</v>
      </c>
      <c r="B41" s="21" t="s">
        <v>37</v>
      </c>
      <c r="C41" s="19">
        <v>1899</v>
      </c>
      <c r="D41" s="18">
        <v>-2.9141104294478502E-2</v>
      </c>
      <c r="E41" s="19">
        <v>234</v>
      </c>
      <c r="F41" s="18">
        <v>0.42682926829268297</v>
      </c>
      <c r="G41" s="19">
        <v>1</v>
      </c>
      <c r="H41" s="19">
        <v>2134</v>
      </c>
      <c r="I41" s="18">
        <v>5.6550424128180999E-3</v>
      </c>
      <c r="J41" s="19">
        <v>1648</v>
      </c>
      <c r="K41" s="18">
        <v>-1.1990407673860899E-2</v>
      </c>
      <c r="L41" s="19">
        <v>3782</v>
      </c>
      <c r="M41" s="18">
        <v>-2.11081794195251E-3</v>
      </c>
    </row>
    <row r="42" spans="1:13">
      <c r="A42" s="21" t="s">
        <v>126</v>
      </c>
      <c r="B42" s="21" t="s">
        <v>35</v>
      </c>
      <c r="C42" s="19">
        <v>3815</v>
      </c>
      <c r="D42" s="18">
        <v>-6.1500615006150103E-2</v>
      </c>
      <c r="E42" s="19">
        <v>6</v>
      </c>
      <c r="F42" s="18">
        <v>0.5</v>
      </c>
      <c r="G42" s="20"/>
      <c r="H42" s="19">
        <v>3821</v>
      </c>
      <c r="I42" s="18">
        <v>-6.0948636028508203E-2</v>
      </c>
      <c r="J42" s="19">
        <v>521</v>
      </c>
      <c r="K42" s="18">
        <v>0.19221967963386699</v>
      </c>
      <c r="L42" s="19">
        <v>4342</v>
      </c>
      <c r="M42" s="18">
        <v>-3.6395916555703497E-2</v>
      </c>
    </row>
    <row r="43" spans="1:13">
      <c r="A43" s="21" t="s">
        <v>125</v>
      </c>
      <c r="B43" s="21" t="s">
        <v>33</v>
      </c>
      <c r="C43" s="19">
        <v>1154</v>
      </c>
      <c r="D43" s="18">
        <v>-0.24525833878351899</v>
      </c>
      <c r="E43" s="20"/>
      <c r="F43" s="20"/>
      <c r="G43" s="20"/>
      <c r="H43" s="19">
        <v>1154</v>
      </c>
      <c r="I43" s="18">
        <v>-0.24525833878351899</v>
      </c>
      <c r="J43" s="19">
        <v>337</v>
      </c>
      <c r="K43" s="18">
        <v>0.13468013468013501</v>
      </c>
      <c r="L43" s="19">
        <v>1491</v>
      </c>
      <c r="M43" s="18">
        <v>-0.18346111719605701</v>
      </c>
    </row>
    <row r="44" spans="1:13">
      <c r="A44" s="21" t="s">
        <v>124</v>
      </c>
      <c r="B44" s="21" t="s">
        <v>31</v>
      </c>
      <c r="C44" s="19">
        <v>31025</v>
      </c>
      <c r="D44" s="18">
        <v>-1.93355032064709E-4</v>
      </c>
      <c r="E44" s="19">
        <v>4655</v>
      </c>
      <c r="F44" s="18">
        <v>1.1570898980537501</v>
      </c>
      <c r="G44" s="19">
        <v>3</v>
      </c>
      <c r="H44" s="19">
        <v>35683</v>
      </c>
      <c r="I44" s="18">
        <v>7.51453794932056E-2</v>
      </c>
      <c r="J44" s="19">
        <v>9455</v>
      </c>
      <c r="K44" s="18">
        <v>-4.1949538960380998E-2</v>
      </c>
      <c r="L44" s="19">
        <v>45138</v>
      </c>
      <c r="M44" s="18">
        <v>4.8306934832086999E-2</v>
      </c>
    </row>
    <row r="45" spans="1:13">
      <c r="A45" s="21" t="s">
        <v>123</v>
      </c>
      <c r="B45" s="21" t="s">
        <v>29</v>
      </c>
      <c r="C45" s="19">
        <v>40120</v>
      </c>
      <c r="D45" s="18">
        <v>-3.3625590133924299E-2</v>
      </c>
      <c r="E45" s="19">
        <v>8065</v>
      </c>
      <c r="F45" s="18">
        <v>5.8815806748063498E-2</v>
      </c>
      <c r="G45" s="19">
        <v>21</v>
      </c>
      <c r="H45" s="19">
        <v>48206</v>
      </c>
      <c r="I45" s="18">
        <v>-1.90668050383574E-2</v>
      </c>
      <c r="J45" s="19">
        <v>5813</v>
      </c>
      <c r="K45" s="18">
        <v>-5.9849521203830403E-3</v>
      </c>
      <c r="L45" s="19">
        <v>54019</v>
      </c>
      <c r="M45" s="18">
        <v>-1.7675619646851298E-2</v>
      </c>
    </row>
    <row r="46" spans="1:13">
      <c r="A46" s="21" t="s">
        <v>122</v>
      </c>
      <c r="B46" s="21" t="s">
        <v>27</v>
      </c>
      <c r="C46" s="19">
        <v>4821</v>
      </c>
      <c r="D46" s="18">
        <v>-0.13400395185917</v>
      </c>
      <c r="E46" s="20"/>
      <c r="F46" s="20"/>
      <c r="G46" s="20"/>
      <c r="H46" s="19">
        <v>4821</v>
      </c>
      <c r="I46" s="18">
        <v>-0.13400395185917</v>
      </c>
      <c r="J46" s="19">
        <v>243</v>
      </c>
      <c r="K46" s="18">
        <v>-0.113138686131387</v>
      </c>
      <c r="L46" s="19">
        <v>5064</v>
      </c>
      <c r="M46" s="18">
        <v>-0.13302516692347199</v>
      </c>
    </row>
    <row r="47" spans="1:13">
      <c r="A47" s="21" t="s">
        <v>121</v>
      </c>
      <c r="B47" s="21" t="s">
        <v>25</v>
      </c>
      <c r="C47" s="19">
        <v>1469</v>
      </c>
      <c r="D47" s="18">
        <v>-0.27742252828332498</v>
      </c>
      <c r="E47" s="20"/>
      <c r="F47" s="20"/>
      <c r="G47" s="20"/>
      <c r="H47" s="19">
        <v>1469</v>
      </c>
      <c r="I47" s="18">
        <v>-0.27742252828332498</v>
      </c>
      <c r="J47" s="19">
        <v>83</v>
      </c>
      <c r="K47" s="18">
        <v>-0.20952380952381</v>
      </c>
      <c r="L47" s="19">
        <v>1552</v>
      </c>
      <c r="M47" s="18">
        <v>-0.274087932647334</v>
      </c>
    </row>
    <row r="48" spans="1:13">
      <c r="A48" s="21" t="s">
        <v>120</v>
      </c>
      <c r="B48" s="21" t="s">
        <v>23</v>
      </c>
      <c r="C48" s="19">
        <v>1176</v>
      </c>
      <c r="D48" s="18">
        <v>5.9459459459459497E-2</v>
      </c>
      <c r="E48" s="20"/>
      <c r="F48" s="20"/>
      <c r="G48" s="20"/>
      <c r="H48" s="19">
        <v>1176</v>
      </c>
      <c r="I48" s="18">
        <v>5.9459459459459497E-2</v>
      </c>
      <c r="J48" s="19">
        <v>11</v>
      </c>
      <c r="K48" s="18">
        <v>2.6666666666666701</v>
      </c>
      <c r="L48" s="19">
        <v>1187</v>
      </c>
      <c r="M48" s="18">
        <v>6.6486972147349499E-2</v>
      </c>
    </row>
    <row r="49" spans="1:13">
      <c r="A49" s="21" t="s">
        <v>119</v>
      </c>
      <c r="B49" s="21" t="s">
        <v>21</v>
      </c>
      <c r="C49" s="19">
        <v>5272</v>
      </c>
      <c r="D49" s="18">
        <v>0.319979969954932</v>
      </c>
      <c r="E49" s="20"/>
      <c r="F49" s="20"/>
      <c r="G49" s="20"/>
      <c r="H49" s="19">
        <v>5272</v>
      </c>
      <c r="I49" s="18">
        <v>0.319979969954932</v>
      </c>
      <c r="J49" s="19">
        <v>1761</v>
      </c>
      <c r="K49" s="18">
        <v>0.116677235256817</v>
      </c>
      <c r="L49" s="19">
        <v>7033</v>
      </c>
      <c r="M49" s="18">
        <v>0.26243044336743898</v>
      </c>
    </row>
    <row r="50" spans="1:13">
      <c r="A50" s="21" t="s">
        <v>118</v>
      </c>
      <c r="B50" s="21" t="s">
        <v>19</v>
      </c>
      <c r="C50" s="19">
        <v>8642</v>
      </c>
      <c r="D50" s="18">
        <v>-0.14705882352941199</v>
      </c>
      <c r="E50" s="19">
        <v>2817</v>
      </c>
      <c r="F50" s="18">
        <v>-0.10910815939278901</v>
      </c>
      <c r="G50" s="19">
        <v>3</v>
      </c>
      <c r="H50" s="19">
        <v>11462</v>
      </c>
      <c r="I50" s="18">
        <v>-0.137806529261321</v>
      </c>
      <c r="J50" s="19">
        <v>3554</v>
      </c>
      <c r="K50" s="18">
        <v>9.3723374041465492E-3</v>
      </c>
      <c r="L50" s="19">
        <v>15016</v>
      </c>
      <c r="M50" s="18">
        <v>-0.106987808504312</v>
      </c>
    </row>
  </sheetData>
  <mergeCells count="9">
    <mergeCell ref="A2:M2"/>
    <mergeCell ref="C4:I4"/>
    <mergeCell ref="J4:K4"/>
    <mergeCell ref="L4:M4"/>
    <mergeCell ref="C5:D5"/>
    <mergeCell ref="E5:F5"/>
    <mergeCell ref="H5:I5"/>
    <mergeCell ref="J5:K5"/>
    <mergeCell ref="L5:M5"/>
  </mergeCells>
  <pageMargins left="0.25" right="0.25" top="0.75" bottom="0.75" header="0.3" footer="0.3"/>
  <pageSetup paperSize="9" scale="98" fitToHeight="0" orientation="landscape" horizontalDpi="300" verticalDpi="300" r:id="rId1"/>
  <headerFooter alignWithMargins="0">
    <oddFooter>&amp;L&amp;"Arial,Regular"&amp;7 Rapportdato 14.01.2025 08:42:29</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29A1C-90DC-4649-8DEA-4DA57D463E54}">
  <sheetPr>
    <pageSetUpPr fitToPage="1"/>
  </sheetPr>
  <dimension ref="A1:L52"/>
  <sheetViews>
    <sheetView showGridLines="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RowHeight="14.5"/>
  <cols>
    <col min="1" max="1" width="33.36328125" customWidth="1"/>
    <col min="2" max="2" width="6.6328125" customWidth="1"/>
    <col min="3" max="3" width="9.26953125" customWidth="1"/>
    <col min="4" max="4" width="9.36328125" customWidth="1"/>
    <col min="5" max="5" width="10.6328125" customWidth="1"/>
    <col min="6" max="6" width="10.81640625" customWidth="1"/>
    <col min="7" max="8" width="9.36328125" customWidth="1"/>
    <col min="9" max="10" width="10.6328125" customWidth="1"/>
    <col min="11" max="11" width="9.26953125" customWidth="1"/>
    <col min="12" max="12" width="9.36328125" customWidth="1"/>
    <col min="13" max="13" width="18" customWidth="1"/>
  </cols>
  <sheetData>
    <row r="1" spans="1:12" ht="25.5" customHeight="1">
      <c r="A1" s="60" t="s">
        <v>170</v>
      </c>
      <c r="B1" s="61"/>
      <c r="C1" s="61"/>
      <c r="D1" s="61"/>
      <c r="E1" s="61"/>
      <c r="F1" s="61"/>
      <c r="G1" s="61"/>
      <c r="H1" s="61"/>
      <c r="I1" s="61"/>
      <c r="J1" s="61"/>
      <c r="K1" s="61"/>
      <c r="L1" s="61"/>
    </row>
    <row r="2" spans="1:12" ht="2.75" customHeight="1"/>
    <row r="3" spans="1:12" ht="14.15" customHeight="1">
      <c r="A3" s="86" t="s">
        <v>169</v>
      </c>
      <c r="B3" s="61"/>
      <c r="C3" s="61"/>
      <c r="D3" s="61"/>
      <c r="E3" s="61"/>
      <c r="F3" s="61"/>
      <c r="G3" s="61"/>
      <c r="H3" s="61"/>
      <c r="I3" s="61"/>
      <c r="J3" s="61"/>
      <c r="K3" s="61"/>
      <c r="L3" s="61"/>
    </row>
    <row r="4" spans="1:12" ht="32.5" customHeight="1"/>
    <row r="5" spans="1:12">
      <c r="A5" s="48" t="s">
        <v>1</v>
      </c>
      <c r="B5" s="48" t="s">
        <v>1</v>
      </c>
      <c r="C5" s="87" t="s">
        <v>15</v>
      </c>
      <c r="D5" s="71"/>
      <c r="E5" s="71"/>
      <c r="F5" s="79"/>
      <c r="G5" s="87" t="s">
        <v>168</v>
      </c>
      <c r="H5" s="71"/>
      <c r="I5" s="71"/>
      <c r="J5" s="79"/>
      <c r="K5" s="72" t="s">
        <v>1</v>
      </c>
      <c r="L5" s="73"/>
    </row>
    <row r="6" spans="1:12" ht="15">
      <c r="A6" s="34" t="s">
        <v>1</v>
      </c>
      <c r="B6" s="34" t="s">
        <v>1</v>
      </c>
      <c r="C6" s="74" t="s">
        <v>8</v>
      </c>
      <c r="D6" s="75"/>
      <c r="E6" s="72" t="s">
        <v>11</v>
      </c>
      <c r="F6" s="73"/>
      <c r="G6" s="88" t="s">
        <v>8</v>
      </c>
      <c r="H6" s="79"/>
      <c r="I6" s="89" t="s">
        <v>11</v>
      </c>
      <c r="J6" s="83"/>
      <c r="K6" s="89" t="s">
        <v>163</v>
      </c>
      <c r="L6" s="83"/>
    </row>
    <row r="7" spans="1:12">
      <c r="A7" s="52" t="s">
        <v>107</v>
      </c>
      <c r="B7" s="51" t="s">
        <v>106</v>
      </c>
      <c r="C7" s="45" t="s">
        <v>167</v>
      </c>
      <c r="D7" s="45" t="s">
        <v>7</v>
      </c>
      <c r="E7" s="45" t="s">
        <v>167</v>
      </c>
      <c r="F7" s="45" t="s">
        <v>7</v>
      </c>
      <c r="G7" s="45" t="s">
        <v>167</v>
      </c>
      <c r="H7" s="45" t="s">
        <v>7</v>
      </c>
      <c r="I7" s="45" t="s">
        <v>167</v>
      </c>
      <c r="J7" s="45" t="s">
        <v>7</v>
      </c>
      <c r="K7" s="45" t="s">
        <v>167</v>
      </c>
      <c r="L7" s="45" t="s">
        <v>7</v>
      </c>
    </row>
    <row r="8" spans="1:12" ht="3" customHeight="1">
      <c r="A8" s="50" t="s">
        <v>1</v>
      </c>
      <c r="B8" s="49" t="s">
        <v>1</v>
      </c>
      <c r="C8" s="42" t="s">
        <v>1</v>
      </c>
      <c r="D8" s="42" t="s">
        <v>1</v>
      </c>
      <c r="E8" s="42" t="s">
        <v>1</v>
      </c>
      <c r="F8" s="42" t="s">
        <v>1</v>
      </c>
      <c r="G8" s="42" t="s">
        <v>1</v>
      </c>
      <c r="H8" s="42" t="s">
        <v>1</v>
      </c>
      <c r="I8" s="42" t="s">
        <v>1</v>
      </c>
      <c r="J8" s="42" t="s">
        <v>1</v>
      </c>
      <c r="K8" s="42" t="s">
        <v>1</v>
      </c>
      <c r="L8" s="42" t="s">
        <v>1</v>
      </c>
    </row>
    <row r="9" spans="1:12">
      <c r="A9" s="21" t="s">
        <v>104</v>
      </c>
      <c r="B9" s="21" t="s">
        <v>103</v>
      </c>
      <c r="C9" s="19">
        <v>25.911999999999999</v>
      </c>
      <c r="D9" s="18">
        <v>-0.25342860435634401</v>
      </c>
      <c r="E9" s="19">
        <v>5.8999999999999997E-2</v>
      </c>
      <c r="F9" s="20"/>
      <c r="G9" s="19">
        <v>5.2569999999999997</v>
      </c>
      <c r="H9" s="18">
        <v>-0.218986777596197</v>
      </c>
      <c r="I9" s="19">
        <v>5.1999999999999998E-2</v>
      </c>
      <c r="J9" s="20"/>
      <c r="K9" s="19">
        <v>31.478999999999999</v>
      </c>
      <c r="L9" s="18">
        <v>-0.24035329037862899</v>
      </c>
    </row>
    <row r="10" spans="1:12">
      <c r="A10" s="21" t="s">
        <v>102</v>
      </c>
      <c r="B10" s="21" t="s">
        <v>101</v>
      </c>
      <c r="C10" s="19">
        <v>0.874</v>
      </c>
      <c r="D10" s="18">
        <v>4.0476190476190499E-2</v>
      </c>
      <c r="E10" s="20"/>
      <c r="F10" s="20"/>
      <c r="G10" s="19">
        <v>1.232</v>
      </c>
      <c r="H10" s="18">
        <v>0.32901833872707698</v>
      </c>
      <c r="I10" s="20"/>
      <c r="J10" s="20"/>
      <c r="K10" s="19">
        <v>2.1059999999999999</v>
      </c>
      <c r="L10" s="18">
        <v>0.191850594227504</v>
      </c>
    </row>
    <row r="11" spans="1:12">
      <c r="A11" s="21" t="s">
        <v>100</v>
      </c>
      <c r="B11" s="21" t="s">
        <v>99</v>
      </c>
      <c r="C11" s="19">
        <v>4.3920000000000003</v>
      </c>
      <c r="D11" s="18">
        <v>0.32249322493224902</v>
      </c>
      <c r="E11" s="20"/>
      <c r="F11" s="20"/>
      <c r="G11" s="20"/>
      <c r="H11" s="18">
        <v>-1</v>
      </c>
      <c r="I11" s="20"/>
      <c r="J11" s="20"/>
      <c r="K11" s="19">
        <v>4.3920000000000003</v>
      </c>
      <c r="L11" s="18">
        <v>0.17716429911551901</v>
      </c>
    </row>
    <row r="12" spans="1:12">
      <c r="A12" s="21" t="s">
        <v>98</v>
      </c>
      <c r="B12" s="21" t="s">
        <v>97</v>
      </c>
      <c r="C12" s="19">
        <v>360.49900000000002</v>
      </c>
      <c r="D12" s="18">
        <v>-6.95407312578398E-2</v>
      </c>
      <c r="E12" s="19">
        <v>74.135000000000005</v>
      </c>
      <c r="F12" s="18">
        <v>-1.9209652453464201E-2</v>
      </c>
      <c r="G12" s="19">
        <v>1.349</v>
      </c>
      <c r="H12" s="18">
        <v>-0.601947477131897</v>
      </c>
      <c r="I12" s="19">
        <v>2E-3</v>
      </c>
      <c r="J12" s="20"/>
      <c r="K12" s="19">
        <v>438.69400000000002</v>
      </c>
      <c r="L12" s="18">
        <v>-6.0972346787847798E-2</v>
      </c>
    </row>
    <row r="13" spans="1:12">
      <c r="A13" s="21" t="s">
        <v>96</v>
      </c>
      <c r="B13" s="21" t="s">
        <v>95</v>
      </c>
      <c r="C13" s="19">
        <v>2.0910000000000002</v>
      </c>
      <c r="D13" s="18">
        <v>-0.46122133470755</v>
      </c>
      <c r="E13" s="20"/>
      <c r="F13" s="20"/>
      <c r="G13" s="19">
        <v>1.1120000000000001</v>
      </c>
      <c r="H13" s="18">
        <v>6.3097514340344205E-2</v>
      </c>
      <c r="I13" s="20"/>
      <c r="J13" s="20"/>
      <c r="K13" s="19">
        <v>3.2029999999999998</v>
      </c>
      <c r="L13" s="18">
        <v>-0.34990866653135799</v>
      </c>
    </row>
    <row r="14" spans="1:12">
      <c r="A14" s="21" t="s">
        <v>94</v>
      </c>
      <c r="B14" s="21" t="s">
        <v>93</v>
      </c>
      <c r="C14" s="19">
        <v>75.888000000000005</v>
      </c>
      <c r="D14" s="18">
        <v>-0.111568990142593</v>
      </c>
      <c r="E14" s="19">
        <v>1.387</v>
      </c>
      <c r="F14" s="18">
        <v>1.9103600293901599E-2</v>
      </c>
      <c r="G14" s="19">
        <v>142.28399999999999</v>
      </c>
      <c r="H14" s="18">
        <v>2.5625328626154902</v>
      </c>
      <c r="I14" s="20"/>
      <c r="J14" s="20"/>
      <c r="K14" s="19">
        <v>220.25200000000001</v>
      </c>
      <c r="L14" s="18">
        <v>0.73121423630761495</v>
      </c>
    </row>
    <row r="15" spans="1:12">
      <c r="A15" s="21" t="s">
        <v>92</v>
      </c>
      <c r="B15" s="21" t="s">
        <v>91</v>
      </c>
      <c r="C15" s="19">
        <v>2.0339999999999998</v>
      </c>
      <c r="D15" s="18">
        <v>-0.210097087378641</v>
      </c>
      <c r="E15" s="20"/>
      <c r="F15" s="20"/>
      <c r="G15" s="19">
        <v>3.1019999999999999</v>
      </c>
      <c r="H15" s="18">
        <v>-0.21269035532994901</v>
      </c>
      <c r="I15" s="20"/>
      <c r="J15" s="20"/>
      <c r="K15" s="19">
        <v>5.1360000000000001</v>
      </c>
      <c r="L15" s="18">
        <v>-0.211665387567153</v>
      </c>
    </row>
    <row r="16" spans="1:12">
      <c r="A16" s="21" t="s">
        <v>90</v>
      </c>
      <c r="B16" s="21" t="s">
        <v>89</v>
      </c>
      <c r="C16" s="19">
        <v>1.3740000000000001</v>
      </c>
      <c r="D16" s="18">
        <v>-0.56477668672790604</v>
      </c>
      <c r="E16" s="20"/>
      <c r="F16" s="20"/>
      <c r="G16" s="19">
        <v>0.65500000000000003</v>
      </c>
      <c r="H16" s="18">
        <v>-0.62006960556844504</v>
      </c>
      <c r="I16" s="20"/>
      <c r="J16" s="20"/>
      <c r="K16" s="19">
        <v>2.0289999999999999</v>
      </c>
      <c r="L16" s="18">
        <v>-0.58430649457078498</v>
      </c>
    </row>
    <row r="17" spans="1:12">
      <c r="A17" s="21" t="s">
        <v>88</v>
      </c>
      <c r="B17" s="21" t="s">
        <v>87</v>
      </c>
      <c r="C17" s="19">
        <v>28.704000000000001</v>
      </c>
      <c r="D17" s="18">
        <v>1.39519359145527</v>
      </c>
      <c r="E17" s="20"/>
      <c r="F17" s="20"/>
      <c r="G17" s="19">
        <v>14.459</v>
      </c>
      <c r="H17" s="18">
        <v>2064.5714285714298</v>
      </c>
      <c r="I17" s="20"/>
      <c r="J17" s="20"/>
      <c r="K17" s="19">
        <v>43.323999999999998</v>
      </c>
      <c r="L17" s="18">
        <v>2.6130431156700902</v>
      </c>
    </row>
    <row r="18" spans="1:12">
      <c r="A18" s="21" t="s">
        <v>86</v>
      </c>
      <c r="B18" s="21" t="s">
        <v>85</v>
      </c>
      <c r="C18" s="19">
        <v>5.7110000000000003</v>
      </c>
      <c r="D18" s="18">
        <v>-0.22897259349264201</v>
      </c>
      <c r="E18" s="20"/>
      <c r="F18" s="20"/>
      <c r="G18" s="19">
        <v>0.93400000000000005</v>
      </c>
      <c r="H18" s="18">
        <v>0.84220907297830405</v>
      </c>
      <c r="I18" s="20"/>
      <c r="J18" s="20"/>
      <c r="K18" s="19">
        <v>6.6449999999999996</v>
      </c>
      <c r="L18" s="18">
        <v>-0.160348749052312</v>
      </c>
    </row>
    <row r="19" spans="1:12">
      <c r="A19" s="21" t="s">
        <v>84</v>
      </c>
      <c r="B19" s="21" t="s">
        <v>83</v>
      </c>
      <c r="C19" s="19">
        <v>20.783999999999999</v>
      </c>
      <c r="D19" s="18">
        <v>1.0210035005834299</v>
      </c>
      <c r="E19" s="20"/>
      <c r="F19" s="20"/>
      <c r="G19" s="19">
        <v>3.3180000000000001</v>
      </c>
      <c r="H19" s="18">
        <v>-0.21187648456057001</v>
      </c>
      <c r="I19" s="20"/>
      <c r="J19" s="20"/>
      <c r="K19" s="19">
        <v>24.898</v>
      </c>
      <c r="L19" s="18">
        <v>0.68834339187631399</v>
      </c>
    </row>
    <row r="20" spans="1:12">
      <c r="A20" s="21" t="s">
        <v>82</v>
      </c>
      <c r="B20" s="21" t="s">
        <v>81</v>
      </c>
      <c r="C20" s="19">
        <v>33.771999999999998</v>
      </c>
      <c r="D20" s="18">
        <v>0.17783280438042801</v>
      </c>
      <c r="E20" s="19">
        <v>290.07299999999998</v>
      </c>
      <c r="F20" s="18">
        <v>-3.3090000000000099E-2</v>
      </c>
      <c r="G20" s="19">
        <v>15.997999999999999</v>
      </c>
      <c r="H20" s="18">
        <v>4.6989528795811503E-2</v>
      </c>
      <c r="I20" s="20"/>
      <c r="J20" s="20"/>
      <c r="K20" s="19">
        <v>339.84300000000002</v>
      </c>
      <c r="L20" s="18">
        <v>-1.19493070274135E-2</v>
      </c>
    </row>
    <row r="21" spans="1:12">
      <c r="A21" s="21" t="s">
        <v>80</v>
      </c>
      <c r="B21" s="21" t="s">
        <v>79</v>
      </c>
      <c r="C21" s="19">
        <v>1.157</v>
      </c>
      <c r="D21" s="18">
        <v>0.24811218985976299</v>
      </c>
      <c r="E21" s="20"/>
      <c r="F21" s="20"/>
      <c r="G21" s="19">
        <v>0.65800000000000003</v>
      </c>
      <c r="H21" s="18">
        <v>-0.187654320987654</v>
      </c>
      <c r="I21" s="20"/>
      <c r="J21" s="20"/>
      <c r="K21" s="19">
        <v>1.8149999999999999</v>
      </c>
      <c r="L21" s="18">
        <v>-6.5877509006690704E-2</v>
      </c>
    </row>
    <row r="22" spans="1:12">
      <c r="A22" s="21" t="s">
        <v>78</v>
      </c>
      <c r="B22" s="21" t="s">
        <v>77</v>
      </c>
      <c r="C22" s="19">
        <v>1.4419999999999999</v>
      </c>
      <c r="D22" s="18">
        <v>-0.28222996515679399</v>
      </c>
      <c r="E22" s="20"/>
      <c r="F22" s="20"/>
      <c r="G22" s="19">
        <v>0.375</v>
      </c>
      <c r="H22" s="18">
        <v>-0.45095168374817002</v>
      </c>
      <c r="I22" s="20"/>
      <c r="J22" s="20"/>
      <c r="K22" s="19">
        <v>1.8169999999999999</v>
      </c>
      <c r="L22" s="18">
        <v>-0.32503714710252601</v>
      </c>
    </row>
    <row r="23" spans="1:12">
      <c r="A23" s="21" t="s">
        <v>76</v>
      </c>
      <c r="B23" s="21" t="s">
        <v>75</v>
      </c>
      <c r="C23" s="19">
        <v>17.536000000000001</v>
      </c>
      <c r="D23" s="18">
        <v>-0.14670818938251201</v>
      </c>
      <c r="E23" s="20"/>
      <c r="F23" s="20"/>
      <c r="G23" s="19">
        <v>9.74</v>
      </c>
      <c r="H23" s="18">
        <v>1.00287888134896</v>
      </c>
      <c r="I23" s="20"/>
      <c r="J23" s="20"/>
      <c r="K23" s="19">
        <v>27.276</v>
      </c>
      <c r="L23" s="18">
        <v>7.3266703391831195E-2</v>
      </c>
    </row>
    <row r="24" spans="1:12">
      <c r="A24" s="21" t="s">
        <v>74</v>
      </c>
      <c r="B24" s="21" t="s">
        <v>73</v>
      </c>
      <c r="C24" s="19">
        <v>11.683999999999999</v>
      </c>
      <c r="D24" s="18">
        <v>-0.102886977886978</v>
      </c>
      <c r="E24" s="19">
        <v>57.052</v>
      </c>
      <c r="F24" s="18">
        <v>-0.123598267227872</v>
      </c>
      <c r="G24" s="19">
        <v>0.20899999999999999</v>
      </c>
      <c r="H24" s="18">
        <v>1.06930693069307</v>
      </c>
      <c r="I24" s="20"/>
      <c r="J24" s="18">
        <v>-1</v>
      </c>
      <c r="K24" s="19">
        <v>68.944999999999993</v>
      </c>
      <c r="L24" s="18">
        <v>-0.123651061990772</v>
      </c>
    </row>
    <row r="25" spans="1:12">
      <c r="A25" s="21" t="s">
        <v>72</v>
      </c>
      <c r="B25" s="21" t="s">
        <v>71</v>
      </c>
      <c r="C25" s="19">
        <v>4.9509999999999996</v>
      </c>
      <c r="D25" s="18">
        <v>0.16851545905121501</v>
      </c>
      <c r="E25" s="20"/>
      <c r="F25" s="20"/>
      <c r="G25" s="19">
        <v>1E-3</v>
      </c>
      <c r="H25" s="20"/>
      <c r="I25" s="20"/>
      <c r="J25" s="20"/>
      <c r="K25" s="19">
        <v>4.952</v>
      </c>
      <c r="L25" s="18">
        <v>0.168751475100307</v>
      </c>
    </row>
    <row r="26" spans="1:12">
      <c r="A26" s="21" t="s">
        <v>70</v>
      </c>
      <c r="B26" s="21" t="s">
        <v>69</v>
      </c>
      <c r="C26" s="19">
        <v>2.3010000000000002</v>
      </c>
      <c r="D26" s="18">
        <v>-0.32876312718786499</v>
      </c>
      <c r="E26" s="20"/>
      <c r="F26" s="20"/>
      <c r="G26" s="19">
        <v>2.4380000000000002</v>
      </c>
      <c r="H26" s="18">
        <v>8.0673758865248399E-2</v>
      </c>
      <c r="I26" s="20"/>
      <c r="J26" s="20"/>
      <c r="K26" s="19">
        <v>4.7389999999999999</v>
      </c>
      <c r="L26" s="18">
        <v>-0.166256157635468</v>
      </c>
    </row>
    <row r="27" spans="1:12">
      <c r="A27" s="21" t="s">
        <v>68</v>
      </c>
      <c r="B27" s="21" t="s">
        <v>67</v>
      </c>
      <c r="C27" s="19">
        <v>5.5990000000000002</v>
      </c>
      <c r="D27" s="18">
        <v>-2.4734366835046099E-2</v>
      </c>
      <c r="E27" s="20"/>
      <c r="F27" s="20"/>
      <c r="G27" s="19">
        <v>4.6180000000000003</v>
      </c>
      <c r="H27" s="18">
        <v>0.10135940853804</v>
      </c>
      <c r="I27" s="20"/>
      <c r="J27" s="20"/>
      <c r="K27" s="19">
        <v>10.217000000000001</v>
      </c>
      <c r="L27" s="18">
        <v>2.84880209381922E-2</v>
      </c>
    </row>
    <row r="28" spans="1:12">
      <c r="A28" s="21" t="s">
        <v>66</v>
      </c>
      <c r="B28" s="21" t="s">
        <v>65</v>
      </c>
      <c r="C28" s="19">
        <v>1.8580000000000001</v>
      </c>
      <c r="D28" s="18">
        <v>-0.26328310864393301</v>
      </c>
      <c r="E28" s="20"/>
      <c r="F28" s="20"/>
      <c r="G28" s="19">
        <v>0.53600000000000003</v>
      </c>
      <c r="H28" s="18">
        <v>-0.48659003831417602</v>
      </c>
      <c r="I28" s="20"/>
      <c r="J28" s="20"/>
      <c r="K28" s="19">
        <v>2.3940000000000001</v>
      </c>
      <c r="L28" s="18">
        <v>-0.32865956253505302</v>
      </c>
    </row>
    <row r="29" spans="1:12">
      <c r="A29" s="21" t="s">
        <v>64</v>
      </c>
      <c r="B29" s="21" t="s">
        <v>63</v>
      </c>
      <c r="C29" s="19">
        <v>7.9630000000000001</v>
      </c>
      <c r="D29" s="18">
        <v>-0.41219458182623497</v>
      </c>
      <c r="E29" s="20"/>
      <c r="F29" s="20"/>
      <c r="G29" s="19">
        <v>0.154</v>
      </c>
      <c r="H29" s="18">
        <v>0.16666666666666699</v>
      </c>
      <c r="I29" s="20"/>
      <c r="J29" s="20"/>
      <c r="K29" s="19">
        <v>8.1679999999999993</v>
      </c>
      <c r="L29" s="18">
        <v>-0.40288032750932101</v>
      </c>
    </row>
    <row r="30" spans="1:12">
      <c r="A30" s="21" t="s">
        <v>62</v>
      </c>
      <c r="B30" s="21" t="s">
        <v>61</v>
      </c>
      <c r="C30" s="19">
        <v>8.5419999999999998</v>
      </c>
      <c r="D30" s="18">
        <v>-0.29498184219214302</v>
      </c>
      <c r="E30" s="20"/>
      <c r="F30" s="18">
        <v>-1</v>
      </c>
      <c r="G30" s="19">
        <v>8.5000000000000006E-2</v>
      </c>
      <c r="H30" s="18">
        <v>-0.70989761092150205</v>
      </c>
      <c r="I30" s="20"/>
      <c r="J30" s="18">
        <v>-1</v>
      </c>
      <c r="K30" s="19">
        <v>8.6270000000000007</v>
      </c>
      <c r="L30" s="18">
        <v>-0.36932524307332398</v>
      </c>
    </row>
    <row r="31" spans="1:12">
      <c r="A31" s="21" t="s">
        <v>60</v>
      </c>
      <c r="B31" s="21" t="s">
        <v>59</v>
      </c>
      <c r="C31" s="19">
        <v>2.516</v>
      </c>
      <c r="D31" s="18">
        <v>-0.24625524266027601</v>
      </c>
      <c r="E31" s="20"/>
      <c r="F31" s="20"/>
      <c r="G31" s="19">
        <v>2.1629999999999998</v>
      </c>
      <c r="H31" s="18">
        <v>-0.206820682068207</v>
      </c>
      <c r="I31" s="20"/>
      <c r="J31" s="20"/>
      <c r="K31" s="19">
        <v>4.6790000000000003</v>
      </c>
      <c r="L31" s="18">
        <v>-0.22852431986809599</v>
      </c>
    </row>
    <row r="32" spans="1:12">
      <c r="A32" s="21" t="s">
        <v>58</v>
      </c>
      <c r="B32" s="21" t="s">
        <v>57</v>
      </c>
      <c r="C32" s="19">
        <v>0.55300000000000005</v>
      </c>
      <c r="D32" s="18">
        <v>-0.60640569395017796</v>
      </c>
      <c r="E32" s="20"/>
      <c r="F32" s="20"/>
      <c r="G32" s="20"/>
      <c r="H32" s="18">
        <v>-1</v>
      </c>
      <c r="I32" s="20"/>
      <c r="J32" s="20"/>
      <c r="K32" s="19">
        <v>0.60699999999999998</v>
      </c>
      <c r="L32" s="18">
        <v>-0.57102473498233197</v>
      </c>
    </row>
    <row r="33" spans="1:12">
      <c r="A33" s="21" t="s">
        <v>56</v>
      </c>
      <c r="B33" s="21" t="s">
        <v>55</v>
      </c>
      <c r="C33" s="19">
        <v>520.947</v>
      </c>
      <c r="D33" s="18">
        <v>2.6603763545749601E-2</v>
      </c>
      <c r="E33" s="19">
        <v>13896.316000000001</v>
      </c>
      <c r="F33" s="18">
        <v>-3.5497413406697501E-2</v>
      </c>
      <c r="G33" s="19">
        <v>297.87299999999999</v>
      </c>
      <c r="H33" s="18">
        <v>2.1558354875619798</v>
      </c>
      <c r="I33" s="19">
        <v>329.714</v>
      </c>
      <c r="J33" s="18">
        <v>-0.12035216434336</v>
      </c>
      <c r="K33" s="19">
        <v>15048.924999999999</v>
      </c>
      <c r="L33" s="18">
        <v>-2.1871539745270702E-2</v>
      </c>
    </row>
    <row r="34" spans="1:12">
      <c r="A34" s="21" t="s">
        <v>54</v>
      </c>
      <c r="B34" s="21" t="s">
        <v>53</v>
      </c>
      <c r="C34" s="19">
        <v>5.3659999999999997</v>
      </c>
      <c r="D34" s="18">
        <v>30.017341040462401</v>
      </c>
      <c r="E34" s="20"/>
      <c r="F34" s="20"/>
      <c r="G34" s="19">
        <v>5.1719999999999997</v>
      </c>
      <c r="H34" s="20"/>
      <c r="I34" s="20"/>
      <c r="J34" s="20"/>
      <c r="K34" s="19">
        <v>10.538</v>
      </c>
      <c r="L34" s="18">
        <v>59.913294797687897</v>
      </c>
    </row>
    <row r="35" spans="1:12">
      <c r="A35" s="21" t="s">
        <v>52</v>
      </c>
      <c r="B35" s="21" t="s">
        <v>51</v>
      </c>
      <c r="C35" s="19">
        <v>1.0920000000000001</v>
      </c>
      <c r="D35" s="18">
        <v>1.2150101419878301</v>
      </c>
      <c r="E35" s="20"/>
      <c r="F35" s="20"/>
      <c r="G35" s="19">
        <v>0.246</v>
      </c>
      <c r="H35" s="18">
        <v>-0.23602484472049701</v>
      </c>
      <c r="I35" s="20"/>
      <c r="J35" s="20"/>
      <c r="K35" s="19">
        <v>1.3380000000000001</v>
      </c>
      <c r="L35" s="18">
        <v>0.64171779141104301</v>
      </c>
    </row>
    <row r="36" spans="1:12">
      <c r="A36" s="21" t="s">
        <v>50</v>
      </c>
      <c r="B36" s="21" t="s">
        <v>49</v>
      </c>
      <c r="C36" s="19">
        <v>0.24</v>
      </c>
      <c r="D36" s="18">
        <v>7.2758620689655196</v>
      </c>
      <c r="E36" s="20"/>
      <c r="F36" s="20"/>
      <c r="G36" s="19">
        <v>1.2090000000000001</v>
      </c>
      <c r="H36" s="18">
        <v>-8.2034454470877802E-3</v>
      </c>
      <c r="I36" s="20"/>
      <c r="J36" s="20"/>
      <c r="K36" s="19">
        <v>1.4490000000000001</v>
      </c>
      <c r="L36" s="18">
        <v>0.16105769230769201</v>
      </c>
    </row>
    <row r="37" spans="1:12">
      <c r="A37" s="21" t="s">
        <v>48</v>
      </c>
      <c r="B37" s="21" t="s">
        <v>47</v>
      </c>
      <c r="C37" s="19">
        <v>1.073</v>
      </c>
      <c r="D37" s="18">
        <v>0.52631578947368396</v>
      </c>
      <c r="E37" s="20"/>
      <c r="F37" s="20"/>
      <c r="G37" s="19">
        <v>1.4999999999999999E-2</v>
      </c>
      <c r="H37" s="18">
        <v>14</v>
      </c>
      <c r="I37" s="20"/>
      <c r="J37" s="20"/>
      <c r="K37" s="19">
        <v>1.0880000000000001</v>
      </c>
      <c r="L37" s="18">
        <v>0.54545454545454597</v>
      </c>
    </row>
    <row r="38" spans="1:12">
      <c r="A38" s="21" t="s">
        <v>46</v>
      </c>
      <c r="B38" s="21" t="s">
        <v>45</v>
      </c>
      <c r="C38" s="19">
        <v>4.101</v>
      </c>
      <c r="D38" s="18">
        <v>-0.230870217554389</v>
      </c>
      <c r="E38" s="20"/>
      <c r="F38" s="20"/>
      <c r="G38" s="19">
        <v>2.0670000000000002</v>
      </c>
      <c r="H38" s="18">
        <v>-0.67718257066999799</v>
      </c>
      <c r="I38" s="20"/>
      <c r="J38" s="20"/>
      <c r="K38" s="19">
        <v>6.2220000000000004</v>
      </c>
      <c r="L38" s="18">
        <v>-0.469791222837665</v>
      </c>
    </row>
    <row r="39" spans="1:12">
      <c r="A39" s="21" t="s">
        <v>44</v>
      </c>
      <c r="B39" s="21" t="s">
        <v>43</v>
      </c>
      <c r="C39" s="19">
        <v>3.0030000000000001</v>
      </c>
      <c r="D39" s="18">
        <v>-0.24224072672218</v>
      </c>
      <c r="E39" s="20"/>
      <c r="F39" s="20"/>
      <c r="G39" s="19">
        <v>0.11799999999999999</v>
      </c>
      <c r="H39" s="18">
        <v>-7.8125000000000097E-2</v>
      </c>
      <c r="I39" s="20"/>
      <c r="J39" s="20"/>
      <c r="K39" s="19">
        <v>3.121</v>
      </c>
      <c r="L39" s="18">
        <v>-0.23710584209239799</v>
      </c>
    </row>
    <row r="40" spans="1:12">
      <c r="A40" s="21" t="s">
        <v>42</v>
      </c>
      <c r="B40" s="21" t="s">
        <v>41</v>
      </c>
      <c r="C40" s="19">
        <v>93.445999999999998</v>
      </c>
      <c r="D40" s="18">
        <v>-0.156038040876783</v>
      </c>
      <c r="E40" s="19">
        <v>564.24</v>
      </c>
      <c r="F40" s="18">
        <v>-8.0766874763772895E-2</v>
      </c>
      <c r="G40" s="19">
        <v>5.6660000000000004</v>
      </c>
      <c r="H40" s="18">
        <v>0.21405613884722499</v>
      </c>
      <c r="I40" s="19">
        <v>2.8780000000000001</v>
      </c>
      <c r="J40" s="18">
        <v>-0.22279233054280301</v>
      </c>
      <c r="K40" s="19">
        <v>668.16200000000003</v>
      </c>
      <c r="L40" s="18">
        <v>-9.4077817202653596E-2</v>
      </c>
    </row>
    <row r="41" spans="1:12">
      <c r="A41" s="21" t="s">
        <v>40</v>
      </c>
      <c r="B41" s="21" t="s">
        <v>39</v>
      </c>
      <c r="C41" s="19">
        <v>7.25</v>
      </c>
      <c r="D41" s="18">
        <v>-1.5213257267047E-2</v>
      </c>
      <c r="E41" s="20"/>
      <c r="F41" s="20"/>
      <c r="G41" s="19">
        <v>7.4690000000000003</v>
      </c>
      <c r="H41" s="18">
        <v>-5.8565153733527997E-3</v>
      </c>
      <c r="I41" s="20"/>
      <c r="J41" s="20"/>
      <c r="K41" s="19">
        <v>15.11</v>
      </c>
      <c r="L41" s="18">
        <v>1.5798319327731101E-2</v>
      </c>
    </row>
    <row r="42" spans="1:12">
      <c r="A42" s="21" t="s">
        <v>38</v>
      </c>
      <c r="B42" s="21" t="s">
        <v>37</v>
      </c>
      <c r="C42" s="19">
        <v>8.2050000000000001</v>
      </c>
      <c r="D42" s="18">
        <v>-0.15421090609215499</v>
      </c>
      <c r="E42" s="20"/>
      <c r="F42" s="20"/>
      <c r="G42" s="19">
        <v>47.634</v>
      </c>
      <c r="H42" s="18">
        <v>4.1379570704346902</v>
      </c>
      <c r="I42" s="20"/>
      <c r="J42" s="20"/>
      <c r="K42" s="19">
        <v>55.838999999999999</v>
      </c>
      <c r="L42" s="18">
        <v>1.9432321315623</v>
      </c>
    </row>
    <row r="43" spans="1:12">
      <c r="A43" s="21" t="s">
        <v>36</v>
      </c>
      <c r="B43" s="21" t="s">
        <v>35</v>
      </c>
      <c r="C43" s="19">
        <v>2.9590000000000001</v>
      </c>
      <c r="D43" s="18">
        <v>0.33589164785553099</v>
      </c>
      <c r="E43" s="20"/>
      <c r="F43" s="20"/>
      <c r="G43" s="19">
        <v>3.1720000000000002</v>
      </c>
      <c r="H43" s="18">
        <v>-1.8564356435643602E-2</v>
      </c>
      <c r="I43" s="20"/>
      <c r="J43" s="20"/>
      <c r="K43" s="19">
        <v>6.1310000000000002</v>
      </c>
      <c r="L43" s="18">
        <v>0.12557371029924699</v>
      </c>
    </row>
    <row r="44" spans="1:12">
      <c r="A44" s="21" t="s">
        <v>34</v>
      </c>
      <c r="B44" s="21" t="s">
        <v>33</v>
      </c>
      <c r="C44" s="19">
        <v>0.86799999999999999</v>
      </c>
      <c r="D44" s="18">
        <v>-0.19703977798334901</v>
      </c>
      <c r="E44" s="20"/>
      <c r="F44" s="20"/>
      <c r="G44" s="20"/>
      <c r="H44" s="18">
        <v>-1</v>
      </c>
      <c r="I44" s="20"/>
      <c r="J44" s="20"/>
      <c r="K44" s="19">
        <v>0.86799999999999999</v>
      </c>
      <c r="L44" s="18">
        <v>-0.20366972477064199</v>
      </c>
    </row>
    <row r="45" spans="1:12">
      <c r="A45" s="21" t="s">
        <v>32</v>
      </c>
      <c r="B45" s="21" t="s">
        <v>31</v>
      </c>
      <c r="C45" s="19">
        <v>100.624</v>
      </c>
      <c r="D45" s="18">
        <v>-0.10710419365715999</v>
      </c>
      <c r="E45" s="19">
        <v>0.46899999999999997</v>
      </c>
      <c r="F45" s="18">
        <v>-0.67964480874316902</v>
      </c>
      <c r="G45" s="19">
        <v>265.62299999999999</v>
      </c>
      <c r="H45" s="18">
        <v>4.4626838046272503</v>
      </c>
      <c r="I45" s="20"/>
      <c r="J45" s="20"/>
      <c r="K45" s="19">
        <v>367.49200000000002</v>
      </c>
      <c r="L45" s="18">
        <v>1.2500933732542301</v>
      </c>
    </row>
    <row r="46" spans="1:12">
      <c r="A46" s="21" t="s">
        <v>30</v>
      </c>
      <c r="B46" s="21" t="s">
        <v>29</v>
      </c>
      <c r="C46" s="19">
        <v>153.203</v>
      </c>
      <c r="D46" s="18">
        <v>8.1532468216156707E-3</v>
      </c>
      <c r="E46" s="19">
        <v>1.3879999999999999</v>
      </c>
      <c r="F46" s="18">
        <v>0.80259740259740198</v>
      </c>
      <c r="G46" s="19">
        <v>1.8240000000000001</v>
      </c>
      <c r="H46" s="18">
        <v>-0.71977262252266105</v>
      </c>
      <c r="I46" s="19">
        <v>0.158</v>
      </c>
      <c r="J46" s="18">
        <v>-0.88786373314407396</v>
      </c>
      <c r="K46" s="19">
        <v>156.57300000000001</v>
      </c>
      <c r="L46" s="18">
        <v>-2.6825948324621301E-2</v>
      </c>
    </row>
    <row r="47" spans="1:12">
      <c r="A47" s="21" t="s">
        <v>28</v>
      </c>
      <c r="B47" s="21" t="s">
        <v>27</v>
      </c>
      <c r="C47" s="19">
        <v>8.0839999999999996</v>
      </c>
      <c r="D47" s="18">
        <v>-0.22029320987654299</v>
      </c>
      <c r="E47" s="20"/>
      <c r="F47" s="20"/>
      <c r="G47" s="19">
        <v>3.2890000000000001</v>
      </c>
      <c r="H47" s="18">
        <v>-0.58995137763371197</v>
      </c>
      <c r="I47" s="20"/>
      <c r="J47" s="20"/>
      <c r="K47" s="19">
        <v>11.478999999999999</v>
      </c>
      <c r="L47" s="18">
        <v>-0.37576812224699602</v>
      </c>
    </row>
    <row r="48" spans="1:12">
      <c r="A48" s="21" t="s">
        <v>26</v>
      </c>
      <c r="B48" s="21" t="s">
        <v>25</v>
      </c>
      <c r="C48" s="19">
        <v>0.95899999999999996</v>
      </c>
      <c r="D48" s="18">
        <v>-0.31402002861230299</v>
      </c>
      <c r="E48" s="20"/>
      <c r="F48" s="20"/>
      <c r="G48" s="19">
        <v>0.54800000000000004</v>
      </c>
      <c r="H48" s="18">
        <v>-0.42071881606765299</v>
      </c>
      <c r="I48" s="20"/>
      <c r="J48" s="20"/>
      <c r="K48" s="19">
        <v>1.5069999999999999</v>
      </c>
      <c r="L48" s="18">
        <v>-0.35708191126279898</v>
      </c>
    </row>
    <row r="49" spans="1:12">
      <c r="A49" s="21" t="s">
        <v>24</v>
      </c>
      <c r="B49" s="21" t="s">
        <v>23</v>
      </c>
      <c r="C49" s="19">
        <v>0.248</v>
      </c>
      <c r="D49" s="18">
        <v>-0.78965224766751496</v>
      </c>
      <c r="E49" s="20"/>
      <c r="F49" s="20"/>
      <c r="G49" s="19">
        <v>0.248</v>
      </c>
      <c r="H49" s="18">
        <v>-0.78965224766751496</v>
      </c>
      <c r="I49" s="20"/>
      <c r="J49" s="20"/>
      <c r="K49" s="19">
        <v>0.496</v>
      </c>
      <c r="L49" s="18">
        <v>-0.78965224766751496</v>
      </c>
    </row>
    <row r="50" spans="1:12">
      <c r="A50" s="21" t="s">
        <v>22</v>
      </c>
      <c r="B50" s="21" t="s">
        <v>21</v>
      </c>
      <c r="C50" s="19">
        <v>1.8959999999999999</v>
      </c>
      <c r="D50" s="18">
        <v>0.72835004557885097</v>
      </c>
      <c r="E50" s="20"/>
      <c r="F50" s="20"/>
      <c r="G50" s="19">
        <v>1.0999999999999999E-2</v>
      </c>
      <c r="H50" s="18">
        <v>4.5</v>
      </c>
      <c r="I50" s="20"/>
      <c r="J50" s="20"/>
      <c r="K50" s="19">
        <v>1.907</v>
      </c>
      <c r="L50" s="18">
        <v>0.73521383075523195</v>
      </c>
    </row>
    <row r="51" spans="1:12">
      <c r="A51" s="21" t="s">
        <v>20</v>
      </c>
      <c r="B51" s="21" t="s">
        <v>19</v>
      </c>
      <c r="C51" s="19">
        <v>31.768000000000001</v>
      </c>
      <c r="D51" s="18">
        <v>6.0807426453401099E-2</v>
      </c>
      <c r="E51" s="19">
        <v>47.572000000000003</v>
      </c>
      <c r="F51" s="18">
        <v>-9.7236981934112607E-2</v>
      </c>
      <c r="G51" s="19">
        <v>8.4000000000000005E-2</v>
      </c>
      <c r="H51" s="18">
        <v>-0.51724137931034497</v>
      </c>
      <c r="I51" s="20"/>
      <c r="J51" s="20"/>
      <c r="K51" s="19">
        <v>79.424000000000007</v>
      </c>
      <c r="L51" s="18">
        <v>-4.0969849185553499E-2</v>
      </c>
    </row>
    <row r="52" spans="1:12" ht="0" hidden="1" customHeight="1"/>
  </sheetData>
  <mergeCells count="10">
    <mergeCell ref="C6:D6"/>
    <mergeCell ref="E6:F6"/>
    <mergeCell ref="G6:H6"/>
    <mergeCell ref="I6:J6"/>
    <mergeCell ref="K6:L6"/>
    <mergeCell ref="A1:L1"/>
    <mergeCell ref="A3:L3"/>
    <mergeCell ref="C5:F5"/>
    <mergeCell ref="G5:J5"/>
    <mergeCell ref="K5:L5"/>
  </mergeCells>
  <pageMargins left="0.25" right="0.25" top="0.75" bottom="0.75" header="0.3" footer="0.3"/>
  <pageSetup paperSize="9" fitToHeight="0" orientation="landscape" horizontalDpi="300" verticalDpi="300" r:id="rId1"/>
  <headerFooter alignWithMargins="0">
    <oddFooter>&amp;L&amp;"Arial,Regular"&amp;7 Rapportdato 14.01.2025 08:43:20</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3DC412-0D19-43B6-9E4E-4E32A5ABAA79}">
  <sheetPr>
    <pageSetUpPr fitToPage="1"/>
  </sheetPr>
  <dimension ref="A1:L52"/>
  <sheetViews>
    <sheetView showGridLines="0" workbookViewId="0">
      <pane xSplit="2" ySplit="8" topLeftCell="C9" activePane="bottomRight" state="frozen"/>
      <selection pane="topRight" activeCell="C1" sqref="C1"/>
      <selection pane="bottomLeft" activeCell="A9" sqref="A9"/>
      <selection pane="bottomRight" activeCell="R45" sqref="R45"/>
    </sheetView>
  </sheetViews>
  <sheetFormatPr baseColWidth="10" defaultRowHeight="14.5"/>
  <cols>
    <col min="1" max="1" width="33.36328125" customWidth="1"/>
    <col min="2" max="2" width="6.6328125" customWidth="1"/>
    <col min="3" max="3" width="9.26953125" customWidth="1"/>
    <col min="4" max="4" width="9.36328125" customWidth="1"/>
    <col min="5" max="5" width="10.6328125" customWidth="1"/>
    <col min="6" max="6" width="10.81640625" customWidth="1"/>
    <col min="7" max="8" width="9.36328125" customWidth="1"/>
    <col min="9" max="10" width="10.6328125" customWidth="1"/>
    <col min="11" max="11" width="9.26953125" customWidth="1"/>
    <col min="12" max="12" width="9.36328125" customWidth="1"/>
    <col min="13" max="13" width="18" customWidth="1"/>
  </cols>
  <sheetData>
    <row r="1" spans="1:12" ht="25.5" customHeight="1">
      <c r="A1" s="60" t="s">
        <v>171</v>
      </c>
      <c r="B1" s="61"/>
      <c r="C1" s="61"/>
      <c r="D1" s="61"/>
      <c r="E1" s="61"/>
      <c r="F1" s="61"/>
      <c r="G1" s="61"/>
      <c r="H1" s="61"/>
      <c r="I1" s="61"/>
      <c r="J1" s="61"/>
      <c r="K1" s="61"/>
      <c r="L1" s="61"/>
    </row>
    <row r="2" spans="1:12" ht="2.75" customHeight="1"/>
    <row r="3" spans="1:12" ht="14.15" customHeight="1">
      <c r="A3" s="86" t="s">
        <v>169</v>
      </c>
      <c r="B3" s="61"/>
      <c r="C3" s="61"/>
      <c r="D3" s="61"/>
      <c r="E3" s="61"/>
      <c r="F3" s="61"/>
      <c r="G3" s="61"/>
      <c r="H3" s="61"/>
      <c r="I3" s="61"/>
      <c r="J3" s="61"/>
      <c r="K3" s="61"/>
      <c r="L3" s="61"/>
    </row>
    <row r="4" spans="1:12" ht="32.5" customHeight="1"/>
    <row r="5" spans="1:12">
      <c r="A5" s="48" t="s">
        <v>1</v>
      </c>
      <c r="B5" s="48" t="s">
        <v>1</v>
      </c>
      <c r="C5" s="87" t="s">
        <v>15</v>
      </c>
      <c r="D5" s="71"/>
      <c r="E5" s="71"/>
      <c r="F5" s="79"/>
      <c r="G5" s="87" t="s">
        <v>168</v>
      </c>
      <c r="H5" s="71"/>
      <c r="I5" s="71"/>
      <c r="J5" s="79"/>
      <c r="K5" s="72" t="s">
        <v>1</v>
      </c>
      <c r="L5" s="73"/>
    </row>
    <row r="6" spans="1:12" ht="15">
      <c r="A6" s="34" t="s">
        <v>1</v>
      </c>
      <c r="B6" s="34" t="s">
        <v>1</v>
      </c>
      <c r="C6" s="74" t="s">
        <v>8</v>
      </c>
      <c r="D6" s="75"/>
      <c r="E6" s="72" t="s">
        <v>11</v>
      </c>
      <c r="F6" s="73"/>
      <c r="G6" s="88" t="s">
        <v>8</v>
      </c>
      <c r="H6" s="79"/>
      <c r="I6" s="89" t="s">
        <v>11</v>
      </c>
      <c r="J6" s="83"/>
      <c r="K6" s="89" t="s">
        <v>163</v>
      </c>
      <c r="L6" s="83"/>
    </row>
    <row r="7" spans="1:12">
      <c r="A7" s="52" t="s">
        <v>107</v>
      </c>
      <c r="B7" s="51" t="s">
        <v>106</v>
      </c>
      <c r="C7" s="45" t="s">
        <v>167</v>
      </c>
      <c r="D7" s="45" t="s">
        <v>7</v>
      </c>
      <c r="E7" s="45" t="s">
        <v>167</v>
      </c>
      <c r="F7" s="45" t="s">
        <v>7</v>
      </c>
      <c r="G7" s="45" t="s">
        <v>167</v>
      </c>
      <c r="H7" s="45" t="s">
        <v>7</v>
      </c>
      <c r="I7" s="45" t="s">
        <v>167</v>
      </c>
      <c r="J7" s="45" t="s">
        <v>7</v>
      </c>
      <c r="K7" s="45" t="s">
        <v>167</v>
      </c>
      <c r="L7" s="45" t="s">
        <v>7</v>
      </c>
    </row>
    <row r="8" spans="1:12" ht="3" customHeight="1">
      <c r="A8" s="50" t="s">
        <v>1</v>
      </c>
      <c r="B8" s="49" t="s">
        <v>1</v>
      </c>
      <c r="C8" s="42" t="s">
        <v>1</v>
      </c>
      <c r="D8" s="42" t="s">
        <v>1</v>
      </c>
      <c r="E8" s="42" t="s">
        <v>1</v>
      </c>
      <c r="F8" s="42" t="s">
        <v>1</v>
      </c>
      <c r="G8" s="42" t="s">
        <v>1</v>
      </c>
      <c r="H8" s="42" t="s">
        <v>1</v>
      </c>
      <c r="I8" s="42" t="s">
        <v>1</v>
      </c>
      <c r="J8" s="42" t="s">
        <v>1</v>
      </c>
      <c r="K8" s="42" t="s">
        <v>1</v>
      </c>
      <c r="L8" s="42" t="s">
        <v>1</v>
      </c>
    </row>
    <row r="9" spans="1:12">
      <c r="A9" s="21" t="s">
        <v>104</v>
      </c>
      <c r="B9" s="21" t="s">
        <v>103</v>
      </c>
      <c r="C9" s="19">
        <v>386.90199999999999</v>
      </c>
      <c r="D9" s="18">
        <v>-8.6266915428760402E-2</v>
      </c>
      <c r="E9" s="19">
        <v>1.417</v>
      </c>
      <c r="F9" s="20"/>
      <c r="G9" s="19">
        <v>72.003</v>
      </c>
      <c r="H9" s="18">
        <v>-0.16582093702210501</v>
      </c>
      <c r="I9" s="19">
        <v>1.3080000000000001</v>
      </c>
      <c r="J9" s="20"/>
      <c r="K9" s="19">
        <v>464.86399999999998</v>
      </c>
      <c r="L9" s="18">
        <v>-8.8212334113973501E-2</v>
      </c>
    </row>
    <row r="10" spans="1:12">
      <c r="A10" s="21" t="s">
        <v>102</v>
      </c>
      <c r="B10" s="21" t="s">
        <v>101</v>
      </c>
      <c r="C10" s="19">
        <v>13.972</v>
      </c>
      <c r="D10" s="18">
        <v>0.38928109774286601</v>
      </c>
      <c r="E10" s="20"/>
      <c r="F10" s="20"/>
      <c r="G10" s="19">
        <v>8.8529999999999998</v>
      </c>
      <c r="H10" s="18">
        <v>0.20827077930940399</v>
      </c>
      <c r="I10" s="20"/>
      <c r="J10" s="20"/>
      <c r="K10" s="19">
        <v>22.847999999999999</v>
      </c>
      <c r="L10" s="18">
        <v>0.31091858396924699</v>
      </c>
    </row>
    <row r="11" spans="1:12">
      <c r="A11" s="21" t="s">
        <v>100</v>
      </c>
      <c r="B11" s="21" t="s">
        <v>99</v>
      </c>
      <c r="C11" s="19">
        <v>58.743000000000002</v>
      </c>
      <c r="D11" s="18">
        <v>5.3138277846501297E-2</v>
      </c>
      <c r="E11" s="20"/>
      <c r="F11" s="20"/>
      <c r="G11" s="19">
        <v>1.089</v>
      </c>
      <c r="H11" s="18">
        <v>-0.83940421766701101</v>
      </c>
      <c r="I11" s="20"/>
      <c r="J11" s="20"/>
      <c r="K11" s="19">
        <v>59.991999999999997</v>
      </c>
      <c r="L11" s="18">
        <v>-4.1048593350383702E-2</v>
      </c>
    </row>
    <row r="12" spans="1:12">
      <c r="A12" s="21" t="s">
        <v>98</v>
      </c>
      <c r="B12" s="21" t="s">
        <v>97</v>
      </c>
      <c r="C12" s="19">
        <v>5007.4939999999997</v>
      </c>
      <c r="D12" s="18">
        <v>4.3948676231881798E-2</v>
      </c>
      <c r="E12" s="19">
        <v>828.77499999999998</v>
      </c>
      <c r="F12" s="18">
        <v>-0.31096707789848599</v>
      </c>
      <c r="G12" s="19">
        <v>26.030999999999999</v>
      </c>
      <c r="H12" s="18">
        <v>-0.88589350762068797</v>
      </c>
      <c r="I12" s="19">
        <v>3.8540000000000001</v>
      </c>
      <c r="J12" s="18">
        <v>3.9987029831387799</v>
      </c>
      <c r="K12" s="19">
        <v>5889.2539999999999</v>
      </c>
      <c r="L12" s="18">
        <v>-5.6970368145195703E-2</v>
      </c>
    </row>
    <row r="13" spans="1:12">
      <c r="A13" s="21" t="s">
        <v>96</v>
      </c>
      <c r="B13" s="21" t="s">
        <v>95</v>
      </c>
      <c r="C13" s="19">
        <v>32.99</v>
      </c>
      <c r="D13" s="18">
        <v>-0.262430692183867</v>
      </c>
      <c r="E13" s="20"/>
      <c r="F13" s="20"/>
      <c r="G13" s="19">
        <v>13.425000000000001</v>
      </c>
      <c r="H13" s="18">
        <v>0.12286717965874901</v>
      </c>
      <c r="I13" s="20"/>
      <c r="J13" s="20"/>
      <c r="K13" s="19">
        <v>46.414999999999999</v>
      </c>
      <c r="L13" s="18">
        <v>-0.18432799100239</v>
      </c>
    </row>
    <row r="14" spans="1:12">
      <c r="A14" s="21" t="s">
        <v>94</v>
      </c>
      <c r="B14" s="21" t="s">
        <v>93</v>
      </c>
      <c r="C14" s="19">
        <v>1116.0889999999999</v>
      </c>
      <c r="D14" s="18">
        <v>1.6419882720327399E-2</v>
      </c>
      <c r="E14" s="19">
        <v>5.1390000000000002</v>
      </c>
      <c r="F14" s="18">
        <v>-0.12198872373142</v>
      </c>
      <c r="G14" s="19">
        <v>934.26499999999999</v>
      </c>
      <c r="H14" s="18">
        <v>-0.308567994594447</v>
      </c>
      <c r="I14" s="20"/>
      <c r="J14" s="20"/>
      <c r="K14" s="19">
        <v>2059.8270000000002</v>
      </c>
      <c r="L14" s="18">
        <v>-0.16368844372084301</v>
      </c>
    </row>
    <row r="15" spans="1:12">
      <c r="A15" s="21" t="s">
        <v>92</v>
      </c>
      <c r="B15" s="21" t="s">
        <v>91</v>
      </c>
      <c r="C15" s="19">
        <v>33.103999999999999</v>
      </c>
      <c r="D15" s="18">
        <v>-0.16143577272842399</v>
      </c>
      <c r="E15" s="20"/>
      <c r="F15" s="20"/>
      <c r="G15" s="19">
        <v>31.28</v>
      </c>
      <c r="H15" s="18">
        <v>-0.13703203023698499</v>
      </c>
      <c r="I15" s="20"/>
      <c r="J15" s="20"/>
      <c r="K15" s="19">
        <v>64.513000000000005</v>
      </c>
      <c r="L15" s="18">
        <v>-0.14830950400675899</v>
      </c>
    </row>
    <row r="16" spans="1:12">
      <c r="A16" s="21" t="s">
        <v>90</v>
      </c>
      <c r="B16" s="21" t="s">
        <v>89</v>
      </c>
      <c r="C16" s="19">
        <v>25.459</v>
      </c>
      <c r="D16" s="18">
        <v>-0.32214175408701201</v>
      </c>
      <c r="E16" s="20"/>
      <c r="F16" s="20"/>
      <c r="G16" s="19">
        <v>8.5500000000000007</v>
      </c>
      <c r="H16" s="18">
        <v>-0.66971839147062195</v>
      </c>
      <c r="I16" s="20"/>
      <c r="J16" s="20"/>
      <c r="K16" s="19">
        <v>34.344000000000001</v>
      </c>
      <c r="L16" s="18">
        <v>-0.45868074710379098</v>
      </c>
    </row>
    <row r="17" spans="1:12">
      <c r="A17" s="21" t="s">
        <v>88</v>
      </c>
      <c r="B17" s="21" t="s">
        <v>87</v>
      </c>
      <c r="C17" s="19">
        <v>266.93200000000002</v>
      </c>
      <c r="D17" s="18">
        <v>8.5857476426415502E-2</v>
      </c>
      <c r="E17" s="20"/>
      <c r="F17" s="20"/>
      <c r="G17" s="19">
        <v>23.594000000000001</v>
      </c>
      <c r="H17" s="18">
        <v>982.08333333333303</v>
      </c>
      <c r="I17" s="20"/>
      <c r="J17" s="20"/>
      <c r="K17" s="19">
        <v>293.40300000000002</v>
      </c>
      <c r="L17" s="18">
        <v>0.18201851568354099</v>
      </c>
    </row>
    <row r="18" spans="1:12">
      <c r="A18" s="21" t="s">
        <v>86</v>
      </c>
      <c r="B18" s="21" t="s">
        <v>85</v>
      </c>
      <c r="C18" s="19">
        <v>76.364999999999995</v>
      </c>
      <c r="D18" s="18">
        <v>-0.112220697993443</v>
      </c>
      <c r="E18" s="20"/>
      <c r="F18" s="20"/>
      <c r="G18" s="19">
        <v>10.566000000000001</v>
      </c>
      <c r="H18" s="18">
        <v>0.421116341627438</v>
      </c>
      <c r="I18" s="20"/>
      <c r="J18" s="20"/>
      <c r="K18" s="19">
        <v>86.930999999999997</v>
      </c>
      <c r="L18" s="18">
        <v>-6.9789091842958506E-2</v>
      </c>
    </row>
    <row r="19" spans="1:12">
      <c r="A19" s="21" t="s">
        <v>84</v>
      </c>
      <c r="B19" s="21" t="s">
        <v>83</v>
      </c>
      <c r="C19" s="19">
        <v>205.49199999999999</v>
      </c>
      <c r="D19" s="18">
        <v>0.76244264333805001</v>
      </c>
      <c r="E19" s="20"/>
      <c r="F19" s="20"/>
      <c r="G19" s="19">
        <v>32.338999999999999</v>
      </c>
      <c r="H19" s="18">
        <v>-0.19921255942947699</v>
      </c>
      <c r="I19" s="20"/>
      <c r="J19" s="20"/>
      <c r="K19" s="19">
        <v>239.00399999999999</v>
      </c>
      <c r="L19" s="18">
        <v>0.51643624412311495</v>
      </c>
    </row>
    <row r="20" spans="1:12">
      <c r="A20" s="21" t="s">
        <v>82</v>
      </c>
      <c r="B20" s="21" t="s">
        <v>81</v>
      </c>
      <c r="C20" s="19">
        <v>308.286</v>
      </c>
      <c r="D20" s="18">
        <v>2.5787260095296399E-2</v>
      </c>
      <c r="E20" s="19">
        <v>5538.402</v>
      </c>
      <c r="F20" s="18">
        <v>5.9193698308388099</v>
      </c>
      <c r="G20" s="19">
        <v>88.597999999999999</v>
      </c>
      <c r="H20" s="18">
        <v>-0.107297953590537</v>
      </c>
      <c r="I20" s="20"/>
      <c r="J20" s="20"/>
      <c r="K20" s="19">
        <v>5935.2860000000001</v>
      </c>
      <c r="L20" s="18">
        <v>3.94490549312121</v>
      </c>
    </row>
    <row r="21" spans="1:12">
      <c r="A21" s="21" t="s">
        <v>80</v>
      </c>
      <c r="B21" s="21" t="s">
        <v>79</v>
      </c>
      <c r="C21" s="19">
        <v>10.145</v>
      </c>
      <c r="D21" s="18">
        <v>0.24006845128957299</v>
      </c>
      <c r="E21" s="20"/>
      <c r="F21" s="20"/>
      <c r="G21" s="19">
        <v>5.9420000000000002</v>
      </c>
      <c r="H21" s="18">
        <v>-0.15464504196898601</v>
      </c>
      <c r="I21" s="20"/>
      <c r="J21" s="20"/>
      <c r="K21" s="19">
        <v>16.087</v>
      </c>
      <c r="L21" s="18">
        <v>3.3470384170628198E-2</v>
      </c>
    </row>
    <row r="22" spans="1:12">
      <c r="A22" s="21" t="s">
        <v>78</v>
      </c>
      <c r="B22" s="21" t="s">
        <v>77</v>
      </c>
      <c r="C22" s="19">
        <v>16.501999999999999</v>
      </c>
      <c r="D22" s="18">
        <v>-0.33572176153288802</v>
      </c>
      <c r="E22" s="20"/>
      <c r="F22" s="20"/>
      <c r="G22" s="19">
        <v>6.0179999999999998</v>
      </c>
      <c r="H22" s="18">
        <v>-0.39261203068227701</v>
      </c>
      <c r="I22" s="20"/>
      <c r="J22" s="20"/>
      <c r="K22" s="19">
        <v>22.52</v>
      </c>
      <c r="L22" s="18">
        <v>-0.35194244604316499</v>
      </c>
    </row>
    <row r="23" spans="1:12">
      <c r="A23" s="21" t="s">
        <v>76</v>
      </c>
      <c r="B23" s="21" t="s">
        <v>75</v>
      </c>
      <c r="C23" s="19">
        <v>262.55099999999999</v>
      </c>
      <c r="D23" s="18">
        <v>4.0189059732891601E-2</v>
      </c>
      <c r="E23" s="20"/>
      <c r="F23" s="20"/>
      <c r="G23" s="19">
        <v>68.811000000000007</v>
      </c>
      <c r="H23" s="18">
        <v>0.68414998286749296</v>
      </c>
      <c r="I23" s="20"/>
      <c r="J23" s="20"/>
      <c r="K23" s="19">
        <v>331.75599999999997</v>
      </c>
      <c r="L23" s="18">
        <v>0.12882492046479199</v>
      </c>
    </row>
    <row r="24" spans="1:12">
      <c r="A24" s="21" t="s">
        <v>74</v>
      </c>
      <c r="B24" s="21" t="s">
        <v>73</v>
      </c>
      <c r="C24" s="19">
        <v>168.6</v>
      </c>
      <c r="D24" s="18">
        <v>6.0610826282514997E-2</v>
      </c>
      <c r="E24" s="19">
        <v>829.02200000000005</v>
      </c>
      <c r="F24" s="18">
        <v>-2.9076569744767501E-2</v>
      </c>
      <c r="G24" s="19">
        <v>1.391</v>
      </c>
      <c r="H24" s="18">
        <v>-0.65713581464136095</v>
      </c>
      <c r="I24" s="19">
        <v>3.3969999999999998</v>
      </c>
      <c r="J24" s="18">
        <v>2.5795574288725001</v>
      </c>
      <c r="K24" s="19">
        <v>1004.168</v>
      </c>
      <c r="L24" s="18">
        <v>-1.36940016304722E-2</v>
      </c>
    </row>
    <row r="25" spans="1:12">
      <c r="A25" s="21" t="s">
        <v>72</v>
      </c>
      <c r="B25" s="21" t="s">
        <v>71</v>
      </c>
      <c r="C25" s="19">
        <v>78.084000000000003</v>
      </c>
      <c r="D25" s="18">
        <v>-2.3864588151463199E-2</v>
      </c>
      <c r="E25" s="20"/>
      <c r="F25" s="18">
        <v>-1</v>
      </c>
      <c r="G25" s="19">
        <v>3.0000000000000001E-3</v>
      </c>
      <c r="H25" s="18">
        <v>-0.99307159353348695</v>
      </c>
      <c r="I25" s="20"/>
      <c r="J25" s="20"/>
      <c r="K25" s="19">
        <v>78.164000000000001</v>
      </c>
      <c r="L25" s="18">
        <v>-3.1928859825122002E-2</v>
      </c>
    </row>
    <row r="26" spans="1:12">
      <c r="A26" s="21" t="s">
        <v>70</v>
      </c>
      <c r="B26" s="21" t="s">
        <v>69</v>
      </c>
      <c r="C26" s="19">
        <v>28.495999999999999</v>
      </c>
      <c r="D26" s="18">
        <v>-0.15021024065845601</v>
      </c>
      <c r="E26" s="20"/>
      <c r="F26" s="20"/>
      <c r="G26" s="19">
        <v>20.245999999999999</v>
      </c>
      <c r="H26" s="18">
        <v>-6.8849744745435301E-2</v>
      </c>
      <c r="I26" s="20"/>
      <c r="J26" s="20"/>
      <c r="K26" s="19">
        <v>48.911000000000001</v>
      </c>
      <c r="L26" s="18">
        <v>-0.11514943194153</v>
      </c>
    </row>
    <row r="27" spans="1:12">
      <c r="A27" s="21" t="s">
        <v>68</v>
      </c>
      <c r="B27" s="21" t="s">
        <v>67</v>
      </c>
      <c r="C27" s="19">
        <v>70.786000000000001</v>
      </c>
      <c r="D27" s="18">
        <v>5.5814092237933398E-2</v>
      </c>
      <c r="E27" s="20"/>
      <c r="F27" s="20"/>
      <c r="G27" s="19">
        <v>30.98</v>
      </c>
      <c r="H27" s="18">
        <v>-5.3236354746042401E-2</v>
      </c>
      <c r="I27" s="20"/>
      <c r="J27" s="20"/>
      <c r="K27" s="19">
        <v>101.76600000000001</v>
      </c>
      <c r="L27" s="18">
        <v>1.92398217236718E-2</v>
      </c>
    </row>
    <row r="28" spans="1:12">
      <c r="A28" s="21" t="s">
        <v>66</v>
      </c>
      <c r="B28" s="21" t="s">
        <v>65</v>
      </c>
      <c r="C28" s="19">
        <v>23.356000000000002</v>
      </c>
      <c r="D28" s="18">
        <v>-0.257502543234995</v>
      </c>
      <c r="E28" s="20"/>
      <c r="F28" s="20"/>
      <c r="G28" s="19">
        <v>5.6029999999999998</v>
      </c>
      <c r="H28" s="18">
        <v>-0.522661441472142</v>
      </c>
      <c r="I28" s="20"/>
      <c r="J28" s="20"/>
      <c r="K28" s="19">
        <v>28.959</v>
      </c>
      <c r="L28" s="18">
        <v>-0.329559661064037</v>
      </c>
    </row>
    <row r="29" spans="1:12">
      <c r="A29" s="21" t="s">
        <v>64</v>
      </c>
      <c r="B29" s="21" t="s">
        <v>63</v>
      </c>
      <c r="C29" s="19">
        <v>133.48599999999999</v>
      </c>
      <c r="D29" s="18">
        <v>-0.10163069447529099</v>
      </c>
      <c r="E29" s="20"/>
      <c r="F29" s="20"/>
      <c r="G29" s="19">
        <v>2.7909999999999999</v>
      </c>
      <c r="H29" s="18">
        <v>-0.46275264677574601</v>
      </c>
      <c r="I29" s="20"/>
      <c r="J29" s="20"/>
      <c r="K29" s="19">
        <v>136.65299999999999</v>
      </c>
      <c r="L29" s="18">
        <v>-0.111598697170051</v>
      </c>
    </row>
    <row r="30" spans="1:12">
      <c r="A30" s="21" t="s">
        <v>62</v>
      </c>
      <c r="B30" s="21" t="s">
        <v>61</v>
      </c>
      <c r="C30" s="19">
        <v>165.43899999999999</v>
      </c>
      <c r="D30" s="18">
        <v>-0.18486893969255</v>
      </c>
      <c r="E30" s="19">
        <v>3.4729999999999999</v>
      </c>
      <c r="F30" s="18">
        <v>2.0734513274336299</v>
      </c>
      <c r="G30" s="19">
        <v>1.2090000000000001</v>
      </c>
      <c r="H30" s="18">
        <v>-0.52364066193853398</v>
      </c>
      <c r="I30" s="19">
        <v>0.39600000000000002</v>
      </c>
      <c r="J30" s="18">
        <v>-0.505</v>
      </c>
      <c r="K30" s="19">
        <v>171.02099999999999</v>
      </c>
      <c r="L30" s="18">
        <v>-0.176496930299747</v>
      </c>
    </row>
    <row r="31" spans="1:12">
      <c r="A31" s="21" t="s">
        <v>60</v>
      </c>
      <c r="B31" s="21" t="s">
        <v>59</v>
      </c>
      <c r="C31" s="19">
        <v>47.067</v>
      </c>
      <c r="D31" s="18">
        <v>-4.3120273237375002E-2</v>
      </c>
      <c r="E31" s="20"/>
      <c r="F31" s="20"/>
      <c r="G31" s="19">
        <v>21.861999999999998</v>
      </c>
      <c r="H31" s="18">
        <v>0.270824856129745</v>
      </c>
      <c r="I31" s="20"/>
      <c r="J31" s="20"/>
      <c r="K31" s="19">
        <v>68.97</v>
      </c>
      <c r="L31" s="18">
        <v>3.7907631186889702E-2</v>
      </c>
    </row>
    <row r="32" spans="1:12">
      <c r="A32" s="21" t="s">
        <v>58</v>
      </c>
      <c r="B32" s="21" t="s">
        <v>57</v>
      </c>
      <c r="C32" s="19">
        <v>16.14</v>
      </c>
      <c r="D32" s="18">
        <v>-0.11672960105073101</v>
      </c>
      <c r="E32" s="20"/>
      <c r="F32" s="20"/>
      <c r="G32" s="19">
        <v>3.0000000000000001E-3</v>
      </c>
      <c r="H32" s="18">
        <v>-0.98378378378378395</v>
      </c>
      <c r="I32" s="20"/>
      <c r="J32" s="20"/>
      <c r="K32" s="19">
        <v>16.196999999999999</v>
      </c>
      <c r="L32" s="18">
        <v>-0.122494311409687</v>
      </c>
    </row>
    <row r="33" spans="1:12">
      <c r="A33" s="21" t="s">
        <v>56</v>
      </c>
      <c r="B33" s="21" t="s">
        <v>55</v>
      </c>
      <c r="C33" s="19">
        <v>6538.86</v>
      </c>
      <c r="D33" s="18">
        <v>2.0651658201263998E-3</v>
      </c>
      <c r="E33" s="19">
        <v>182883.149</v>
      </c>
      <c r="F33" s="18">
        <v>0.15207739291844599</v>
      </c>
      <c r="G33" s="19">
        <v>2179.4299999999998</v>
      </c>
      <c r="H33" s="18">
        <v>0.20182747610880999</v>
      </c>
      <c r="I33" s="19">
        <v>2810.1</v>
      </c>
      <c r="J33" s="18">
        <v>-0.10880924978680399</v>
      </c>
      <c r="K33" s="19">
        <v>194474.55100000001</v>
      </c>
      <c r="L33" s="18">
        <v>0.141666200254074</v>
      </c>
    </row>
    <row r="34" spans="1:12">
      <c r="A34" s="21" t="s">
        <v>54</v>
      </c>
      <c r="B34" s="21" t="s">
        <v>53</v>
      </c>
      <c r="C34" s="19">
        <v>9.9990000000000006</v>
      </c>
      <c r="D34" s="18">
        <v>0.12626717729218301</v>
      </c>
      <c r="E34" s="20"/>
      <c r="F34" s="20"/>
      <c r="G34" s="19">
        <v>7.4349999999999996</v>
      </c>
      <c r="H34" s="20"/>
      <c r="I34" s="20"/>
      <c r="J34" s="20"/>
      <c r="K34" s="19">
        <v>17.434000000000001</v>
      </c>
      <c r="L34" s="18">
        <v>0.96373056994818695</v>
      </c>
    </row>
    <row r="35" spans="1:12">
      <c r="A35" s="21" t="s">
        <v>52</v>
      </c>
      <c r="B35" s="21" t="s">
        <v>51</v>
      </c>
      <c r="C35" s="19">
        <v>12.491</v>
      </c>
      <c r="D35" s="18">
        <v>0.27290329155202298</v>
      </c>
      <c r="E35" s="20"/>
      <c r="F35" s="20"/>
      <c r="G35" s="19">
        <v>3.512</v>
      </c>
      <c r="H35" s="18">
        <v>0.21396474248185299</v>
      </c>
      <c r="I35" s="20"/>
      <c r="J35" s="20"/>
      <c r="K35" s="19">
        <v>16.042999999999999</v>
      </c>
      <c r="L35" s="18">
        <v>0.26263182748307901</v>
      </c>
    </row>
    <row r="36" spans="1:12">
      <c r="A36" s="21" t="s">
        <v>50</v>
      </c>
      <c r="B36" s="21" t="s">
        <v>49</v>
      </c>
      <c r="C36" s="19">
        <v>1.601</v>
      </c>
      <c r="D36" s="18">
        <v>-0.34006595218466601</v>
      </c>
      <c r="E36" s="20"/>
      <c r="F36" s="20"/>
      <c r="G36" s="19">
        <v>12.089</v>
      </c>
      <c r="H36" s="18">
        <v>6.1462814996926997E-2</v>
      </c>
      <c r="I36" s="20"/>
      <c r="J36" s="20"/>
      <c r="K36" s="19">
        <v>13.69</v>
      </c>
      <c r="L36" s="18">
        <v>-1.1480973355477E-2</v>
      </c>
    </row>
    <row r="37" spans="1:12">
      <c r="A37" s="21" t="s">
        <v>48</v>
      </c>
      <c r="B37" s="21" t="s">
        <v>47</v>
      </c>
      <c r="C37" s="19">
        <v>10.805999999999999</v>
      </c>
      <c r="D37" s="18">
        <v>-0.26803495224547902</v>
      </c>
      <c r="E37" s="20"/>
      <c r="F37" s="20"/>
      <c r="G37" s="19">
        <v>7.8E-2</v>
      </c>
      <c r="H37" s="18">
        <v>-0.15217391304347799</v>
      </c>
      <c r="I37" s="20"/>
      <c r="J37" s="20"/>
      <c r="K37" s="19">
        <v>10.884</v>
      </c>
      <c r="L37" s="18">
        <v>-0.273528233880657</v>
      </c>
    </row>
    <row r="38" spans="1:12">
      <c r="A38" s="21" t="s">
        <v>46</v>
      </c>
      <c r="B38" s="21" t="s">
        <v>45</v>
      </c>
      <c r="C38" s="19">
        <v>58.225000000000001</v>
      </c>
      <c r="D38" s="18">
        <v>5.0007213445863098E-2</v>
      </c>
      <c r="E38" s="20"/>
      <c r="F38" s="20"/>
      <c r="G38" s="19">
        <v>27.974</v>
      </c>
      <c r="H38" s="18">
        <v>-0.53842853842853899</v>
      </c>
      <c r="I38" s="20"/>
      <c r="J38" s="20"/>
      <c r="K38" s="19">
        <v>86.352999999999994</v>
      </c>
      <c r="L38" s="18">
        <v>-0.25724877645986199</v>
      </c>
    </row>
    <row r="39" spans="1:12">
      <c r="A39" s="21" t="s">
        <v>44</v>
      </c>
      <c r="B39" s="21" t="s">
        <v>43</v>
      </c>
      <c r="C39" s="19">
        <v>51.194000000000003</v>
      </c>
      <c r="D39" s="18">
        <v>-0.21043215398377499</v>
      </c>
      <c r="E39" s="20"/>
      <c r="F39" s="20"/>
      <c r="G39" s="19">
        <v>1.234</v>
      </c>
      <c r="H39" s="18">
        <v>9.4942324755989294E-2</v>
      </c>
      <c r="I39" s="20"/>
      <c r="J39" s="20"/>
      <c r="K39" s="19">
        <v>52.430999999999997</v>
      </c>
      <c r="L39" s="18">
        <v>-0.20610814166527899</v>
      </c>
    </row>
    <row r="40" spans="1:12">
      <c r="A40" s="21" t="s">
        <v>42</v>
      </c>
      <c r="B40" s="21" t="s">
        <v>41</v>
      </c>
      <c r="C40" s="19">
        <v>1240.3900000000001</v>
      </c>
      <c r="D40" s="18">
        <v>-5.6853832455621402E-2</v>
      </c>
      <c r="E40" s="19">
        <v>7476.2209999999995</v>
      </c>
      <c r="F40" s="18">
        <v>6.5084937870457202E-2</v>
      </c>
      <c r="G40" s="19">
        <v>42.7</v>
      </c>
      <c r="H40" s="18">
        <v>-0.64896992814981702</v>
      </c>
      <c r="I40" s="19">
        <v>31.434999999999999</v>
      </c>
      <c r="J40" s="18">
        <v>1.6261476787792599E-2</v>
      </c>
      <c r="K40" s="19">
        <v>8813.982</v>
      </c>
      <c r="L40" s="18">
        <v>3.7101090617451697E-2</v>
      </c>
    </row>
    <row r="41" spans="1:12">
      <c r="A41" s="21" t="s">
        <v>40</v>
      </c>
      <c r="B41" s="21" t="s">
        <v>39</v>
      </c>
      <c r="C41" s="19">
        <v>95.840999999999994</v>
      </c>
      <c r="D41" s="18">
        <v>-4.8875612805906903E-2</v>
      </c>
      <c r="E41" s="20"/>
      <c r="F41" s="20"/>
      <c r="G41" s="19">
        <v>65.606999999999999</v>
      </c>
      <c r="H41" s="18">
        <v>-0.17059202791368</v>
      </c>
      <c r="I41" s="20"/>
      <c r="J41" s="20"/>
      <c r="K41" s="19">
        <v>161.84200000000001</v>
      </c>
      <c r="L41" s="18">
        <v>-0.100737892561065</v>
      </c>
    </row>
    <row r="42" spans="1:12">
      <c r="A42" s="21" t="s">
        <v>38</v>
      </c>
      <c r="B42" s="21" t="s">
        <v>37</v>
      </c>
      <c r="C42" s="19">
        <v>170.768</v>
      </c>
      <c r="D42" s="18">
        <v>-0.110662076795284</v>
      </c>
      <c r="E42" s="20"/>
      <c r="F42" s="20"/>
      <c r="G42" s="19">
        <v>414.64</v>
      </c>
      <c r="H42" s="18">
        <v>0.67270438830752799</v>
      </c>
      <c r="I42" s="20"/>
      <c r="J42" s="20"/>
      <c r="K42" s="19">
        <v>585.40800000000002</v>
      </c>
      <c r="L42" s="18">
        <v>0.33076610070856499</v>
      </c>
    </row>
    <row r="43" spans="1:12">
      <c r="A43" s="21" t="s">
        <v>36</v>
      </c>
      <c r="B43" s="21" t="s">
        <v>35</v>
      </c>
      <c r="C43" s="19">
        <v>31.533999999999999</v>
      </c>
      <c r="D43" s="18">
        <v>0.21037884312747099</v>
      </c>
      <c r="E43" s="20"/>
      <c r="F43" s="20"/>
      <c r="G43" s="19">
        <v>26.712</v>
      </c>
      <c r="H43" s="18">
        <v>-0.13049705413235199</v>
      </c>
      <c r="I43" s="20"/>
      <c r="J43" s="20"/>
      <c r="K43" s="19">
        <v>58.246000000000002</v>
      </c>
      <c r="L43" s="18">
        <v>2.55660809240414E-2</v>
      </c>
    </row>
    <row r="44" spans="1:12">
      <c r="A44" s="21" t="s">
        <v>34</v>
      </c>
      <c r="B44" s="21" t="s">
        <v>33</v>
      </c>
      <c r="C44" s="19">
        <v>17.227</v>
      </c>
      <c r="D44" s="18">
        <v>5.8884996004671598E-2</v>
      </c>
      <c r="E44" s="20"/>
      <c r="F44" s="20"/>
      <c r="G44" s="19">
        <v>0.253</v>
      </c>
      <c r="H44" s="18">
        <v>-0.60835913312693501</v>
      </c>
      <c r="I44" s="20"/>
      <c r="J44" s="20"/>
      <c r="K44" s="19">
        <v>17.48</v>
      </c>
      <c r="L44" s="18">
        <v>2.7328827505142501E-2</v>
      </c>
    </row>
    <row r="45" spans="1:12">
      <c r="A45" s="21" t="s">
        <v>32</v>
      </c>
      <c r="B45" s="21" t="s">
        <v>31</v>
      </c>
      <c r="C45" s="19">
        <v>1512.7080000000001</v>
      </c>
      <c r="D45" s="18">
        <v>-3.9308320891043601E-2</v>
      </c>
      <c r="E45" s="19">
        <v>23.189</v>
      </c>
      <c r="F45" s="18">
        <v>2.0451739986868001</v>
      </c>
      <c r="G45" s="19">
        <v>2103.4499999999998</v>
      </c>
      <c r="H45" s="18">
        <v>0.41851935025076697</v>
      </c>
      <c r="I45" s="19">
        <v>4.5999999999999999E-2</v>
      </c>
      <c r="J45" s="20"/>
      <c r="K45" s="19">
        <v>3644.2559999999999</v>
      </c>
      <c r="L45" s="18">
        <v>0.183028307255408</v>
      </c>
    </row>
    <row r="46" spans="1:12">
      <c r="A46" s="21" t="s">
        <v>30</v>
      </c>
      <c r="B46" s="21" t="s">
        <v>29</v>
      </c>
      <c r="C46" s="19">
        <v>2007.816</v>
      </c>
      <c r="D46" s="18">
        <v>-1.2732880925559201E-2</v>
      </c>
      <c r="E46" s="19">
        <v>21.36</v>
      </c>
      <c r="F46" s="18">
        <v>-0.36641651588407997</v>
      </c>
      <c r="G46" s="19">
        <v>46.749000000000002</v>
      </c>
      <c r="H46" s="18">
        <v>-0.69823195646701097</v>
      </c>
      <c r="I46" s="19">
        <v>12.087999999999999</v>
      </c>
      <c r="J46" s="18">
        <v>1.9736777367773699</v>
      </c>
      <c r="K46" s="19">
        <v>2088.8649999999998</v>
      </c>
      <c r="L46" s="18">
        <v>-6.2800464995870095E-2</v>
      </c>
    </row>
    <row r="47" spans="1:12">
      <c r="A47" s="21" t="s">
        <v>28</v>
      </c>
      <c r="B47" s="21" t="s">
        <v>27</v>
      </c>
      <c r="C47" s="19">
        <v>110.34</v>
      </c>
      <c r="D47" s="18">
        <v>-0.10856533471214599</v>
      </c>
      <c r="E47" s="20"/>
      <c r="F47" s="20"/>
      <c r="G47" s="19">
        <v>64.733999999999995</v>
      </c>
      <c r="H47" s="18">
        <v>-2.0220977750870301E-2</v>
      </c>
      <c r="I47" s="20"/>
      <c r="J47" s="20"/>
      <c r="K47" s="19">
        <v>175.34100000000001</v>
      </c>
      <c r="L47" s="18">
        <v>-7.7657492740815598E-2</v>
      </c>
    </row>
    <row r="48" spans="1:12">
      <c r="A48" s="21" t="s">
        <v>26</v>
      </c>
      <c r="B48" s="21" t="s">
        <v>25</v>
      </c>
      <c r="C48" s="19">
        <v>11.673999999999999</v>
      </c>
      <c r="D48" s="18">
        <v>-0.30676959619952499</v>
      </c>
      <c r="E48" s="20"/>
      <c r="F48" s="20"/>
      <c r="G48" s="19">
        <v>5.4790000000000001</v>
      </c>
      <c r="H48" s="18">
        <v>-0.51637390767058</v>
      </c>
      <c r="I48" s="20"/>
      <c r="J48" s="20"/>
      <c r="K48" s="19">
        <v>17.323</v>
      </c>
      <c r="L48" s="18">
        <v>-0.38503319251659601</v>
      </c>
    </row>
    <row r="49" spans="1:12">
      <c r="A49" s="21" t="s">
        <v>24</v>
      </c>
      <c r="B49" s="21" t="s">
        <v>23</v>
      </c>
      <c r="C49" s="19">
        <v>8.1790000000000003</v>
      </c>
      <c r="D49" s="18">
        <v>1.2022078621432399</v>
      </c>
      <c r="E49" s="20"/>
      <c r="F49" s="20"/>
      <c r="G49" s="19">
        <v>8.0609999999999999</v>
      </c>
      <c r="H49" s="18">
        <v>1.0899662950479601</v>
      </c>
      <c r="I49" s="20"/>
      <c r="J49" s="20"/>
      <c r="K49" s="19">
        <v>16.36</v>
      </c>
      <c r="L49" s="18">
        <v>1.1255034428998301</v>
      </c>
    </row>
    <row r="50" spans="1:12">
      <c r="A50" s="21" t="s">
        <v>22</v>
      </c>
      <c r="B50" s="21" t="s">
        <v>21</v>
      </c>
      <c r="C50" s="19">
        <v>24.16</v>
      </c>
      <c r="D50" s="18">
        <v>0.119451394680752</v>
      </c>
      <c r="E50" s="20"/>
      <c r="F50" s="20"/>
      <c r="G50" s="19">
        <v>8.7999999999999995E-2</v>
      </c>
      <c r="H50" s="18">
        <v>6.3333333333333304</v>
      </c>
      <c r="I50" s="20"/>
      <c r="J50" s="20"/>
      <c r="K50" s="19">
        <v>24.276</v>
      </c>
      <c r="L50" s="18">
        <v>0.124201166990831</v>
      </c>
    </row>
    <row r="51" spans="1:12">
      <c r="A51" s="21" t="s">
        <v>20</v>
      </c>
      <c r="B51" s="21" t="s">
        <v>19</v>
      </c>
      <c r="C51" s="19">
        <v>341.87599999999998</v>
      </c>
      <c r="D51" s="18">
        <v>7.01751090910228E-2</v>
      </c>
      <c r="E51" s="19">
        <v>604.05200000000002</v>
      </c>
      <c r="F51" s="18">
        <v>-0.10767012636312299</v>
      </c>
      <c r="G51" s="19">
        <v>4.2720000000000002</v>
      </c>
      <c r="H51" s="18">
        <v>-0.783400091264006</v>
      </c>
      <c r="I51" s="19">
        <v>32.526000000000003</v>
      </c>
      <c r="J51" s="18">
        <v>107.42</v>
      </c>
      <c r="K51" s="19">
        <v>982.98</v>
      </c>
      <c r="L51" s="18">
        <v>-3.35073973093006E-2</v>
      </c>
    </row>
    <row r="52" spans="1:12" ht="0" hidden="1" customHeight="1"/>
  </sheetData>
  <mergeCells count="10">
    <mergeCell ref="C6:D6"/>
    <mergeCell ref="E6:F6"/>
    <mergeCell ref="G6:H6"/>
    <mergeCell ref="I6:J6"/>
    <mergeCell ref="K6:L6"/>
    <mergeCell ref="A1:L1"/>
    <mergeCell ref="A3:L3"/>
    <mergeCell ref="C5:F5"/>
    <mergeCell ref="G5:J5"/>
    <mergeCell ref="K5:L5"/>
  </mergeCells>
  <pageMargins left="0.25" right="0.25" top="0.75" bottom="0.75" header="0.3" footer="0.3"/>
  <pageSetup paperSize="9" fitToHeight="0" orientation="landscape" horizontalDpi="300" verticalDpi="300" r:id="rId1"/>
  <headerFooter alignWithMargins="0">
    <oddFooter>&amp;L&amp;"Arial,Regular"&amp;7 Rapportdato 14.01.2025 08:43:54</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E0C885C235534E83C3349CA30DF249" ma:contentTypeVersion="21" ma:contentTypeDescription="Create a new document." ma:contentTypeScope="" ma:versionID="87a4a84b57ee9d5531bb82c29db7f029">
  <xsd:schema xmlns:xsd="http://www.w3.org/2001/XMLSchema" xmlns:xs="http://www.w3.org/2001/XMLSchema" xmlns:p="http://schemas.microsoft.com/office/2006/metadata/properties" xmlns:ns2="d91ea061-7c0b-46c6-b28a-3caec861856d" xmlns:ns3="2d30eee9-82e6-489c-ace4-564d60ffac75" targetNamespace="http://schemas.microsoft.com/office/2006/metadata/properties" ma:root="true" ma:fieldsID="677ae47f41debf9718962f1d5c315cfd" ns2:_="" ns3:_="">
    <xsd:import namespace="d91ea061-7c0b-46c6-b28a-3caec861856d"/>
    <xsd:import namespace="2d30eee9-82e6-489c-ace4-564d60ffac7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Doc"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1ea061-7c0b-46c6-b28a-3caec861856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Doc" ma:index="16" nillable="true" ma:displayName="Doc" ma:description="Er denne filen nyttet til ett spesifikt flyselskap?" ma:format="Dropdown" ma:internalName="Doc">
      <xsd:simpleType>
        <xsd:union memberTypes="dms:Text">
          <xsd:simpleType>
            <xsd:restriction base="dms:Choice">
              <xsd:enumeration value="DY"/>
              <xsd:enumeration value="SK"/>
              <xsd:enumeration value="WF"/>
              <xsd:enumeration value="W6"/>
            </xsd:restriction>
          </xsd:simpleType>
        </xsd:un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ce36b89f-629b-461a-8062-50e03122922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d30eee9-82e6-489c-ace4-564d60ffac7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d9a1496-81b6-4961-90ad-2123a38b3d23}" ma:internalName="TaxCatchAll" ma:showField="CatchAllData" ma:web="2d30eee9-82e6-489c-ace4-564d60ffac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91ea061-7c0b-46c6-b28a-3caec861856d">
      <Terms xmlns="http://schemas.microsoft.com/office/infopath/2007/PartnerControls"/>
    </lcf76f155ced4ddcb4097134ff3c332f>
    <Doc xmlns="d91ea061-7c0b-46c6-b28a-3caec861856d" xsi:nil="true"/>
    <TaxCatchAll xmlns="2d30eee9-82e6-489c-ace4-564d60ffac75" xsi:nil="true"/>
  </documentManagement>
</p:properties>
</file>

<file path=customXml/itemProps1.xml><?xml version="1.0" encoding="utf-8"?>
<ds:datastoreItem xmlns:ds="http://schemas.openxmlformats.org/officeDocument/2006/customXml" ds:itemID="{0D67966E-5E88-4670-8E04-516AB94D78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1ea061-7c0b-46c6-b28a-3caec861856d"/>
    <ds:schemaRef ds:uri="2d30eee9-82e6-489c-ace4-564d60ffac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6160B15-6BA5-4DAA-98E9-7798CDA86193}">
  <ds:schemaRefs>
    <ds:schemaRef ds:uri="http://schemas.microsoft.com/sharepoint/v3/contenttype/forms"/>
  </ds:schemaRefs>
</ds:datastoreItem>
</file>

<file path=customXml/itemProps3.xml><?xml version="1.0" encoding="utf-8"?>
<ds:datastoreItem xmlns:ds="http://schemas.openxmlformats.org/officeDocument/2006/customXml" ds:itemID="{3DCC1BB8-4703-4ECF-BD8F-29B6769CE55F}">
  <ds:schemaRefs>
    <ds:schemaRef ds:uri="http://schemas.microsoft.com/office/2006/metadata/properties"/>
    <ds:schemaRef ds:uri="http://schemas.microsoft.com/office/infopath/2007/PartnerControls"/>
    <ds:schemaRef ds:uri="d91ea061-7c0b-46c6-b28a-3caec861856d"/>
    <ds:schemaRef ds:uri="2d30eee9-82e6-489c-ace4-564d60ffac75"/>
  </ds:schemaRefs>
</ds:datastoreItem>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Lines>0</Lines>
  <Paragraphs>0</Paragraphs>
  <Slides>0</Slides>
  <Notes>0</Notes>
  <HiddenSlides>0</HiddenSlides>
  <MMClips>0</MMClips>
  <ScaleCrop>false</ScaleCrop>
  <HeadingPairs>
    <vt:vector size="4" baseType="variant">
      <vt:variant>
        <vt:lpstr>Regneark</vt:lpstr>
      </vt:variant>
      <vt:variant>
        <vt:i4>7</vt:i4>
      </vt:variant>
      <vt:variant>
        <vt:lpstr>Navngitte områder</vt:lpstr>
      </vt:variant>
      <vt:variant>
        <vt:i4>7</vt:i4>
      </vt:variant>
    </vt:vector>
  </HeadingPairs>
  <TitlesOfParts>
    <vt:vector size="14" baseType="lpstr">
      <vt:lpstr>Key figures December - 2024</vt:lpstr>
      <vt:lpstr>PAX December - 2024 (monthly)</vt:lpstr>
      <vt:lpstr>PAX December - 2024 (ytd)</vt:lpstr>
      <vt:lpstr>Mvt December - 2024 (monthly)</vt:lpstr>
      <vt:lpstr>Mvt December - 2024 (ytd)</vt:lpstr>
      <vt:lpstr>F&amp;M December - 2024 (monthly)</vt:lpstr>
      <vt:lpstr>F&amp;M December - 2024 (ytd)</vt:lpstr>
      <vt:lpstr>'F&amp;M December - 2024 (monthly)'!Utskriftstitler</vt:lpstr>
      <vt:lpstr>'F&amp;M December - 2024 (ytd)'!Utskriftstitler</vt:lpstr>
      <vt:lpstr>'Key figures December - 2024'!Utskriftstitler</vt:lpstr>
      <vt:lpstr>'Mvt December - 2024 (monthly)'!Utskriftstitler</vt:lpstr>
      <vt:lpstr>'Mvt December - 2024 (ytd)'!Utskriftstitler</vt:lpstr>
      <vt:lpstr>'PAX December - 2024 (monthly)'!Utskriftstitler</vt:lpstr>
      <vt:lpstr>'PAX December - 2024 (ytd)'!Utskriftstitler</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Nygen, Thu Nguyen</dc:creator>
  <cp:lastModifiedBy>Framholt, Cathrine Fuglesang</cp:lastModifiedBy>
  <cp:lastPrinted>2025-01-14T07:54:08Z</cp:lastPrinted>
  <dcterms:created xsi:type="dcterms:W3CDTF">2025-01-14T07:36:02Z</dcterms:created>
  <dcterms:modified xsi:type="dcterms:W3CDTF">2025-01-14T09:14:07Z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0x010100CEE0C885C235534E83C3349CA30DF249</vt:lpwstr>
  </property>
</Properties>
</file>