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Diverse datauttrekk og analyser/Torolf/"/>
    </mc:Choice>
  </mc:AlternateContent>
  <xr:revisionPtr revIDLastSave="66" documentId="8_{1CF7BF80-0E02-4EE8-A1CA-51BC2653B2BF}" xr6:coauthVersionLast="47" xr6:coauthVersionMax="47" xr10:uidLastSave="{4F4A5BDC-1627-4D48-B7F8-B6E1F0C531D7}"/>
  <bookViews>
    <workbookView xWindow="-108" yWindow="-108" windowWidth="23256" windowHeight="12576" firstSheet="1" activeTab="1" xr2:uid="{EA405E1D-B859-40D3-BC95-92A3906367EE}"/>
  </bookViews>
  <sheets>
    <sheet name="Tromsø utland per uke" sheetId="3" r:id="rId1"/>
    <sheet name="Tromsø utland per måned" sheetId="4" r:id="rId2"/>
    <sheet name="Ruter og flyselskaper (avg mnd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F15" i="4"/>
  <c r="C16" i="4"/>
  <c r="D16" i="4"/>
  <c r="E16" i="4"/>
  <c r="F16" i="4" s="1"/>
  <c r="B16" i="4"/>
  <c r="F13" i="4"/>
  <c r="F12" i="4"/>
  <c r="F11" i="4"/>
  <c r="F10" i="4"/>
  <c r="F9" i="4"/>
  <c r="F8" i="4"/>
  <c r="F7" i="4"/>
  <c r="F6" i="4"/>
  <c r="F5" i="4"/>
  <c r="F4" i="4"/>
  <c r="C13" i="3" l="1"/>
  <c r="D13" i="3"/>
  <c r="E13" i="3"/>
  <c r="B13" i="3"/>
  <c r="F5" i="3"/>
  <c r="F6" i="3"/>
  <c r="F7" i="3"/>
  <c r="F8" i="3"/>
  <c r="F9" i="3"/>
  <c r="F10" i="3"/>
  <c r="F11" i="3"/>
  <c r="F12" i="3"/>
  <c r="F4" i="3"/>
  <c r="F1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arked - PROD (Trafikkinformasjon)" type="5" refreshedVersion="8" background="1" refreshOnLoad="1" saveData="1">
    <dbPr connection="Provider=MSOLAP.7;Integrated Security=SSPI;Persist Security Info=True;Initial Catalog=SIAMarket;Data Source=SIA;MDX Compatibility=1;Safety Options=2;MDX Missing Member Mode=Error;Update Isolation Level=2" command="Market" commandType="1"/>
    <olapPr sendLocale="1" rowDrillCount="1000"/>
  </connection>
  <connection id="2" xr16:uid="{00000000-0015-0000-FFFF-FFFF00000000}" keepAlive="1" name="Marked - PROD (Trafikkinformasjon)1" type="5" refreshedVersion="8" background="1" refreshOnLoad="1" saveData="1">
    <dbPr connection="Provider=MSOLAP.7;Integrated Security=SSPI;Persist Security Info=True;Initial Catalog=SIAMarket;Data Source=SIA;MDX Compatibility=1;Safety Options=2;MDX Missing Member Mode=Error;Update Isolation Level=2" command="Market" commandType="1"/>
    <olapPr sendLocale="1" rowDrillCount="1000"/>
  </connection>
</connections>
</file>

<file path=xl/sharedStrings.xml><?xml version="1.0" encoding="utf-8"?>
<sst xmlns="http://schemas.openxmlformats.org/spreadsheetml/2006/main" count="140" uniqueCount="89">
  <si>
    <t>2018</t>
  </si>
  <si>
    <t>2019</t>
  </si>
  <si>
    <t>2022</t>
  </si>
  <si>
    <t>2023</t>
  </si>
  <si>
    <t>uke 44</t>
  </si>
  <si>
    <t>uke 45</t>
  </si>
  <si>
    <t>uke 46</t>
  </si>
  <si>
    <t>uke 47</t>
  </si>
  <si>
    <t>uke 48</t>
  </si>
  <si>
    <t>uke 49</t>
  </si>
  <si>
    <t>uke 50</t>
  </si>
  <si>
    <t>uke 51</t>
  </si>
  <si>
    <t>uke 52</t>
  </si>
  <si>
    <t>Uke</t>
  </si>
  <si>
    <t>Endring 2019-23</t>
  </si>
  <si>
    <t>Sum uke 44-52</t>
  </si>
  <si>
    <t>Antall passasjerer til/fra utlandet per uke</t>
  </si>
  <si>
    <t>Antall passasjerer til/fra utlandet per måned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</si>
  <si>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</si>
  <si>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</si>
  <si>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</si>
  <si>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</si>
  <si>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</si>
  <si>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</si>
  <si>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</si>
  <si>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</si>
  <si>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</si>
  <si>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</si>
  <si>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</si>
  <si>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</si>
  <si>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</si>
  <si>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Måned</t>
  </si>
  <si>
    <t>Fra</t>
  </si>
  <si>
    <t>Til</t>
  </si>
  <si>
    <t>Destinasjon</t>
  </si>
  <si>
    <t>Flyselskap</t>
  </si>
  <si>
    <t>BOO</t>
  </si>
  <si>
    <t>SAS</t>
  </si>
  <si>
    <t>ARN</t>
  </si>
  <si>
    <t>Stockholm</t>
  </si>
  <si>
    <t>GDN</t>
  </si>
  <si>
    <t>Gdansk</t>
  </si>
  <si>
    <t>Wizz Air</t>
  </si>
  <si>
    <t>HEL</t>
  </si>
  <si>
    <t>Helsinki</t>
  </si>
  <si>
    <t>Finnair</t>
  </si>
  <si>
    <t>Norwegian</t>
  </si>
  <si>
    <t>EVE</t>
  </si>
  <si>
    <t>CDG</t>
  </si>
  <si>
    <t>Paris CDG</t>
  </si>
  <si>
    <t>Air France</t>
  </si>
  <si>
    <t>FRA</t>
  </si>
  <si>
    <t>Frankfurt</t>
  </si>
  <si>
    <t>Discover Airlines</t>
  </si>
  <si>
    <t>PMI</t>
  </si>
  <si>
    <t>Palma de Mallorca</t>
  </si>
  <si>
    <t>TOS</t>
  </si>
  <si>
    <t>AMS</t>
  </si>
  <si>
    <t>Amsterdam</t>
  </si>
  <si>
    <t>Transavia</t>
  </si>
  <si>
    <t>BER</t>
  </si>
  <si>
    <t>Berlin</t>
  </si>
  <si>
    <t>Eurowings</t>
  </si>
  <si>
    <t>BGY</t>
  </si>
  <si>
    <t>Milano Bergamo</t>
  </si>
  <si>
    <t>CPH</t>
  </si>
  <si>
    <t>København</t>
  </si>
  <si>
    <t>DUS</t>
  </si>
  <si>
    <t>Dusseldorf</t>
  </si>
  <si>
    <t>Lufthansa</t>
  </si>
  <si>
    <t>HAM</t>
  </si>
  <si>
    <t>Hamburg</t>
  </si>
  <si>
    <t>LGW</t>
  </si>
  <si>
    <t>London Gatwick</t>
  </si>
  <si>
    <t>LTN</t>
  </si>
  <si>
    <t>London Luton</t>
  </si>
  <si>
    <t>MUC</t>
  </si>
  <si>
    <t>München</t>
  </si>
  <si>
    <t>RVN</t>
  </si>
  <si>
    <t>Rovaniemi</t>
  </si>
  <si>
    <t>VIE</t>
  </si>
  <si>
    <t>Wien</t>
  </si>
  <si>
    <t>Austrian</t>
  </si>
  <si>
    <t>ZRH</t>
  </si>
  <si>
    <t>Zürich</t>
  </si>
  <si>
    <t>Oppstart</t>
  </si>
  <si>
    <t>Edelweiss Air</t>
  </si>
  <si>
    <t>Jeg har bare tatt med oppstarten til ruter som har startet etter 2019.</t>
  </si>
  <si>
    <t>Tabellen viser planlagte avganger med rutefly til utlandet per måned.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</si>
</sst>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#"/>
    <numFmt numFmtId="165" formatCode="#,##0;[Red]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theme="1" tint="0.499984740745262"/>
      </patternFill>
    </fill>
    <fill>
      <patternFill patternType="lightGray">
        <fgColor indexed="22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9" fontId="0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0" fontId="7" fillId="3" borderId="2" xfId="3" applyFont="1" applyFill="1" applyBorder="1" applyAlignment="1">
      <alignment horizontal="center"/>
    </xf>
    <xf numFmtId="17" fontId="7" fillId="3" borderId="2" xfId="3" applyNumberFormat="1" applyFont="1" applyFill="1" applyBorder="1" applyAlignment="1">
      <alignment horizontal="center"/>
    </xf>
    <xf numFmtId="0" fontId="6" fillId="0" borderId="0" xfId="3"/>
    <xf numFmtId="0" fontId="8" fillId="0" borderId="0" xfId="3" applyFont="1" applyAlignment="1">
      <alignment horizontal="center"/>
    </xf>
    <xf numFmtId="165" fontId="8" fillId="0" borderId="0" xfId="3" applyNumberFormat="1" applyFont="1" applyAlignment="1">
      <alignment horizontal="right"/>
    </xf>
    <xf numFmtId="0" fontId="7" fillId="3" borderId="2" xfId="3" applyFont="1" applyFill="1" applyBorder="1" applyAlignment="1">
      <alignment horizontal="left"/>
    </xf>
    <xf numFmtId="0" fontId="8" fillId="0" borderId="0" xfId="3" applyFont="1" applyAlignment="1">
      <alignment horizontal="left"/>
    </xf>
    <xf numFmtId="0" fontId="6" fillId="0" borderId="0" xfId="3" applyAlignment="1">
      <alignment horizontal="left"/>
    </xf>
    <xf numFmtId="0" fontId="8" fillId="0" borderId="1" xfId="3" applyFont="1" applyBorder="1" applyAlignment="1">
      <alignment horizontal="center"/>
    </xf>
    <xf numFmtId="0" fontId="8" fillId="0" borderId="1" xfId="3" applyFont="1" applyBorder="1" applyAlignment="1">
      <alignment horizontal="left"/>
    </xf>
    <xf numFmtId="0" fontId="6" fillId="0" borderId="1" xfId="3" applyBorder="1"/>
    <xf numFmtId="165" fontId="8" fillId="0" borderId="1" xfId="3" applyNumberFormat="1" applyFont="1" applyBorder="1" applyAlignment="1">
      <alignment horizontal="right"/>
    </xf>
    <xf numFmtId="17" fontId="8" fillId="0" borderId="0" xfId="3" applyNumberFormat="1" applyFont="1" applyAlignment="1">
      <alignment horizontal="left"/>
    </xf>
    <xf numFmtId="0" fontId="8" fillId="0" borderId="3" xfId="3" applyFont="1" applyBorder="1" applyAlignment="1">
      <alignment horizontal="center"/>
    </xf>
    <xf numFmtId="0" fontId="8" fillId="0" borderId="3" xfId="3" applyFont="1" applyBorder="1" applyAlignment="1">
      <alignment horizontal="left"/>
    </xf>
    <xf numFmtId="17" fontId="8" fillId="0" borderId="3" xfId="3" applyNumberFormat="1" applyFont="1" applyBorder="1" applyAlignment="1">
      <alignment horizontal="left"/>
    </xf>
    <xf numFmtId="0" fontId="6" fillId="0" borderId="3" xfId="3" applyBorder="1"/>
    <xf numFmtId="165" fontId="8" fillId="0" borderId="3" xfId="3" applyNumberFormat="1" applyFont="1" applyBorder="1" applyAlignment="1">
      <alignment horizontal="right"/>
    </xf>
    <xf numFmtId="17" fontId="8" fillId="0" borderId="1" xfId="3" applyNumberFormat="1" applyFont="1" applyBorder="1" applyAlignment="1">
      <alignment horizontal="left"/>
    </xf>
  </cellXfs>
  <cellStyles count="4">
    <cellStyle name="Normal" xfId="0" builtinId="0"/>
    <cellStyle name="Normal 2" xfId="2" xr:uid="{E83F32F3-5BE8-43EF-872C-0916D2DC2D73}"/>
    <cellStyle name="Normal 3" xfId="3" xr:uid="{27230F76-9756-46CA-B7D4-3DD453013B68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Utenlandspassasjerer</a:t>
            </a:r>
            <a:r>
              <a:rPr lang="nb-NO" baseline="0"/>
              <a:t> Tromsø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'Tromsø utland per uke'!$B$3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'Tromsø utland per uke'!$A$4:$A$12</c:f>
              <c:strCache>
                <c:ptCount val="9"/>
                <c:pt idx="0">
                  <c:v>uke 44</c:v>
                </c:pt>
                <c:pt idx="1">
                  <c:v>uke 45</c:v>
                </c:pt>
                <c:pt idx="2">
                  <c:v>uke 46</c:v>
                </c:pt>
                <c:pt idx="3">
                  <c:v>uke 47</c:v>
                </c:pt>
                <c:pt idx="4">
                  <c:v>uke 48</c:v>
                </c:pt>
                <c:pt idx="5">
                  <c:v>uke 49</c:v>
                </c:pt>
                <c:pt idx="6">
                  <c:v>uke 50</c:v>
                </c:pt>
                <c:pt idx="7">
                  <c:v>uke 51</c:v>
                </c:pt>
                <c:pt idx="8">
                  <c:v>uke 52</c:v>
                </c:pt>
              </c:strCache>
            </c:strRef>
          </c:cat>
          <c:val>
            <c:numRef>
              <c:f>'Tromsø utland per uke'!$B$4:$B$12</c:f>
              <c:numCache>
                <c:formatCode>#\ ###\ ###\ ###\ ###</c:formatCode>
                <c:ptCount val="9"/>
                <c:pt idx="0">
                  <c:v>3183</c:v>
                </c:pt>
                <c:pt idx="1">
                  <c:v>3233</c:v>
                </c:pt>
                <c:pt idx="2">
                  <c:v>3395</c:v>
                </c:pt>
                <c:pt idx="3">
                  <c:v>2813</c:v>
                </c:pt>
                <c:pt idx="4">
                  <c:v>3916</c:v>
                </c:pt>
                <c:pt idx="5">
                  <c:v>4419</c:v>
                </c:pt>
                <c:pt idx="6">
                  <c:v>4720</c:v>
                </c:pt>
                <c:pt idx="7">
                  <c:v>7042</c:v>
                </c:pt>
                <c:pt idx="8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A-4F65-8321-0F11E0A97D17}"/>
            </c:ext>
          </c:extLst>
        </c:ser>
        <c:ser>
          <c:idx val="1"/>
          <c:order val="1"/>
          <c:tx>
            <c:strRef>
              <c:f>'Tromsø utland per uke'!$C$3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'Tromsø utland per uke'!$A$4:$A$12</c:f>
              <c:strCache>
                <c:ptCount val="9"/>
                <c:pt idx="0">
                  <c:v>uke 44</c:v>
                </c:pt>
                <c:pt idx="1">
                  <c:v>uke 45</c:v>
                </c:pt>
                <c:pt idx="2">
                  <c:v>uke 46</c:v>
                </c:pt>
                <c:pt idx="3">
                  <c:v>uke 47</c:v>
                </c:pt>
                <c:pt idx="4">
                  <c:v>uke 48</c:v>
                </c:pt>
                <c:pt idx="5">
                  <c:v>uke 49</c:v>
                </c:pt>
                <c:pt idx="6">
                  <c:v>uke 50</c:v>
                </c:pt>
                <c:pt idx="7">
                  <c:v>uke 51</c:v>
                </c:pt>
                <c:pt idx="8">
                  <c:v>uke 52</c:v>
                </c:pt>
              </c:strCache>
            </c:strRef>
          </c:cat>
          <c:val>
            <c:numRef>
              <c:f>'Tromsø utland per uke'!$C$4:$C$12</c:f>
              <c:numCache>
                <c:formatCode>#\ ###\ ###\ ###\ ###</c:formatCode>
                <c:ptCount val="9"/>
                <c:pt idx="0">
                  <c:v>3973</c:v>
                </c:pt>
                <c:pt idx="1">
                  <c:v>3586</c:v>
                </c:pt>
                <c:pt idx="2">
                  <c:v>3903</c:v>
                </c:pt>
                <c:pt idx="3">
                  <c:v>4002</c:v>
                </c:pt>
                <c:pt idx="4">
                  <c:v>4282</c:v>
                </c:pt>
                <c:pt idx="5">
                  <c:v>5159</c:v>
                </c:pt>
                <c:pt idx="6">
                  <c:v>5815</c:v>
                </c:pt>
                <c:pt idx="7">
                  <c:v>7820</c:v>
                </c:pt>
                <c:pt idx="8">
                  <c:v>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A-4F65-8321-0F11E0A97D17}"/>
            </c:ext>
          </c:extLst>
        </c:ser>
        <c:ser>
          <c:idx val="2"/>
          <c:order val="2"/>
          <c:tx>
            <c:strRef>
              <c:f>'Tromsø utland per uke'!$D$3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'Tromsø utland per uke'!$A$4:$A$12</c:f>
              <c:strCache>
                <c:ptCount val="9"/>
                <c:pt idx="0">
                  <c:v>uke 44</c:v>
                </c:pt>
                <c:pt idx="1">
                  <c:v>uke 45</c:v>
                </c:pt>
                <c:pt idx="2">
                  <c:v>uke 46</c:v>
                </c:pt>
                <c:pt idx="3">
                  <c:v>uke 47</c:v>
                </c:pt>
                <c:pt idx="4">
                  <c:v>uke 48</c:v>
                </c:pt>
                <c:pt idx="5">
                  <c:v>uke 49</c:v>
                </c:pt>
                <c:pt idx="6">
                  <c:v>uke 50</c:v>
                </c:pt>
                <c:pt idx="7">
                  <c:v>uke 51</c:v>
                </c:pt>
                <c:pt idx="8">
                  <c:v>uke 52</c:v>
                </c:pt>
              </c:strCache>
            </c:strRef>
          </c:cat>
          <c:val>
            <c:numRef>
              <c:f>'Tromsø utland per uke'!$D$4:$D$12</c:f>
              <c:numCache>
                <c:formatCode>#\ ###\ ###\ ###\ ###</c:formatCode>
                <c:ptCount val="9"/>
                <c:pt idx="0">
                  <c:v>3172</c:v>
                </c:pt>
                <c:pt idx="1">
                  <c:v>3211</c:v>
                </c:pt>
                <c:pt idx="2">
                  <c:v>3214</c:v>
                </c:pt>
                <c:pt idx="3">
                  <c:v>3315</c:v>
                </c:pt>
                <c:pt idx="4">
                  <c:v>3578</c:v>
                </c:pt>
                <c:pt idx="5">
                  <c:v>4286</c:v>
                </c:pt>
                <c:pt idx="6">
                  <c:v>4930</c:v>
                </c:pt>
                <c:pt idx="7">
                  <c:v>5966</c:v>
                </c:pt>
                <c:pt idx="8">
                  <c:v>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A-4F65-8321-0F11E0A97D17}"/>
            </c:ext>
          </c:extLst>
        </c:ser>
        <c:ser>
          <c:idx val="3"/>
          <c:order val="3"/>
          <c:tx>
            <c:strRef>
              <c:f>'Tromsø utland per uke'!$E$3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3A-4F65-8321-0F11E0A97D17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D3A-4F65-8321-0F11E0A97D17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3A-4F65-8321-0F11E0A97D1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3A-4F65-8321-0F11E0A97D17}"/>
              </c:ext>
            </c:extLst>
          </c:dPt>
          <c:cat>
            <c:strRef>
              <c:f>'Tromsø utland per uke'!$A$4:$A$12</c:f>
              <c:strCache>
                <c:ptCount val="9"/>
                <c:pt idx="0">
                  <c:v>uke 44</c:v>
                </c:pt>
                <c:pt idx="1">
                  <c:v>uke 45</c:v>
                </c:pt>
                <c:pt idx="2">
                  <c:v>uke 46</c:v>
                </c:pt>
                <c:pt idx="3">
                  <c:v>uke 47</c:v>
                </c:pt>
                <c:pt idx="4">
                  <c:v>uke 48</c:v>
                </c:pt>
                <c:pt idx="5">
                  <c:v>uke 49</c:v>
                </c:pt>
                <c:pt idx="6">
                  <c:v>uke 50</c:v>
                </c:pt>
                <c:pt idx="7">
                  <c:v>uke 51</c:v>
                </c:pt>
                <c:pt idx="8">
                  <c:v>uke 52</c:v>
                </c:pt>
              </c:strCache>
            </c:strRef>
          </c:cat>
          <c:val>
            <c:numRef>
              <c:f>'Tromsø utland per uke'!$E$4:$E$12</c:f>
              <c:numCache>
                <c:formatCode>#\ ###\ ###\ ###\ ###</c:formatCode>
                <c:ptCount val="9"/>
                <c:pt idx="0">
                  <c:v>6546</c:v>
                </c:pt>
                <c:pt idx="1">
                  <c:v>6783</c:v>
                </c:pt>
                <c:pt idx="2">
                  <c:v>7473</c:v>
                </c:pt>
                <c:pt idx="3">
                  <c:v>7639</c:v>
                </c:pt>
                <c:pt idx="4">
                  <c:v>8661</c:v>
                </c:pt>
                <c:pt idx="5">
                  <c:v>9344</c:v>
                </c:pt>
                <c:pt idx="6">
                  <c:v>10277</c:v>
                </c:pt>
                <c:pt idx="7">
                  <c:v>13550</c:v>
                </c:pt>
                <c:pt idx="8">
                  <c:v>15827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3A-4F65-8321-0F11E0A97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285824"/>
        <c:axId val="1069670288"/>
      </c:lineChart>
      <c:catAx>
        <c:axId val="10572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9670288"/>
        <c:crosses val="autoZero"/>
        <c:auto val="1"/>
        <c:lblAlgn val="ctr"/>
        <c:lblOffset val="100"/>
        <c:noMultiLvlLbl val="0"/>
      </c:catAx>
      <c:valAx>
        <c:axId val="1069670288"/>
        <c:scaling>
          <c:orientation val="minMax"/>
          <c:max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#\ 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728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Utenlandspassasjerer</a:t>
            </a:r>
            <a:r>
              <a:rPr lang="nb-NO" baseline="0"/>
              <a:t> Tromsø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'Tromsø utland per måned'!$B$3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'Tromsø utland per måned'!$A$4:$A$15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'Tromsø utland per måned'!$B$4:$B$15</c:f>
              <c:numCache>
                <c:formatCode>#\ ###\ ###\ ###\ ###</c:formatCode>
                <c:ptCount val="12"/>
                <c:pt idx="0">
                  <c:v>19748</c:v>
                </c:pt>
                <c:pt idx="1">
                  <c:v>22327</c:v>
                </c:pt>
                <c:pt idx="2">
                  <c:v>21058</c:v>
                </c:pt>
                <c:pt idx="3">
                  <c:v>7723</c:v>
                </c:pt>
                <c:pt idx="4">
                  <c:v>9950</c:v>
                </c:pt>
                <c:pt idx="5">
                  <c:v>16466</c:v>
                </c:pt>
                <c:pt idx="6">
                  <c:v>21551</c:v>
                </c:pt>
                <c:pt idx="7">
                  <c:v>14889</c:v>
                </c:pt>
                <c:pt idx="8">
                  <c:v>9088</c:v>
                </c:pt>
                <c:pt idx="9">
                  <c:v>9239</c:v>
                </c:pt>
                <c:pt idx="10">
                  <c:v>13804</c:v>
                </c:pt>
                <c:pt idx="11">
                  <c:v>24910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7-4FCC-BA8C-4DF51EB5466B}"/>
            </c:ext>
          </c:extLst>
        </c:ser>
        <c:ser>
          <c:idx val="1"/>
          <c:order val="1"/>
          <c:tx>
            <c:strRef>
              <c:f>'Tromsø utland per måned'!$C$3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'Tromsø utland per måned'!$A$4:$A$15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'Tromsø utland per måned'!$C$4:$C$15</c:f>
              <c:numCache>
                <c:formatCode>#\ ###\ ###\ ###\ ###</c:formatCode>
                <c:ptCount val="12"/>
                <c:pt idx="0">
                  <c:v>27115</c:v>
                </c:pt>
                <c:pt idx="1">
                  <c:v>30323</c:v>
                </c:pt>
                <c:pt idx="2">
                  <c:v>27536</c:v>
                </c:pt>
                <c:pt idx="3">
                  <c:v>9476</c:v>
                </c:pt>
                <c:pt idx="4">
                  <c:v>10529</c:v>
                </c:pt>
                <c:pt idx="5">
                  <c:v>16996</c:v>
                </c:pt>
                <c:pt idx="6">
                  <c:v>24929</c:v>
                </c:pt>
                <c:pt idx="7">
                  <c:v>17270</c:v>
                </c:pt>
                <c:pt idx="8">
                  <c:v>12588</c:v>
                </c:pt>
                <c:pt idx="9">
                  <c:v>13019</c:v>
                </c:pt>
                <c:pt idx="10">
                  <c:v>17859</c:v>
                </c:pt>
                <c:pt idx="11">
                  <c:v>29474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7-4FCC-BA8C-4DF51EB5466B}"/>
            </c:ext>
          </c:extLst>
        </c:ser>
        <c:ser>
          <c:idx val="2"/>
          <c:order val="2"/>
          <c:tx>
            <c:strRef>
              <c:f>'Tromsø utland per måned'!$D$3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'Tromsø utland per måned'!$A$4:$A$15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'Tromsø utland per måned'!$D$4:$D$15</c:f>
              <c:numCache>
                <c:formatCode>#\ ###\ ###\ ###\ ###</c:formatCode>
                <c:ptCount val="12"/>
                <c:pt idx="0">
                  <c:v>10263</c:v>
                </c:pt>
                <c:pt idx="1">
                  <c:v>10732</c:v>
                </c:pt>
                <c:pt idx="2">
                  <c:v>10840</c:v>
                </c:pt>
                <c:pt idx="3">
                  <c:v>6344</c:v>
                </c:pt>
                <c:pt idx="4">
                  <c:v>9158</c:v>
                </c:pt>
                <c:pt idx="5">
                  <c:v>14145</c:v>
                </c:pt>
                <c:pt idx="6">
                  <c:v>18645</c:v>
                </c:pt>
                <c:pt idx="7">
                  <c:v>16386</c:v>
                </c:pt>
                <c:pt idx="8">
                  <c:v>12862</c:v>
                </c:pt>
                <c:pt idx="9">
                  <c:v>12713</c:v>
                </c:pt>
                <c:pt idx="10">
                  <c:v>13394</c:v>
                </c:pt>
                <c:pt idx="11">
                  <c:v>24222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7-4FCC-BA8C-4DF51EB5466B}"/>
            </c:ext>
          </c:extLst>
        </c:ser>
        <c:ser>
          <c:idx val="3"/>
          <c:order val="3"/>
          <c:tx>
            <c:strRef>
              <c:f>'Tromsø utland per måned'!$E$3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37-4FCC-BA8C-4DF51EB5466B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F37-4FCC-BA8C-4DF51EB5466B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F37-4FCC-BA8C-4DF51EB5466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F37-4FCC-BA8C-4DF51EB5466B}"/>
              </c:ext>
            </c:extLst>
          </c:dPt>
          <c:cat>
            <c:strRef>
              <c:f>'Tromsø utland per måned'!$A$4:$A$15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'Tromsø utland per måned'!$E$4:$E$15</c:f>
              <c:numCache>
                <c:formatCode>#\ ###\ ###\ ###\ ###</c:formatCode>
                <c:ptCount val="12"/>
                <c:pt idx="0">
                  <c:v>27291</c:v>
                </c:pt>
                <c:pt idx="1">
                  <c:v>29144</c:v>
                </c:pt>
                <c:pt idx="2">
                  <c:v>26372</c:v>
                </c:pt>
                <c:pt idx="3">
                  <c:v>10890</c:v>
                </c:pt>
                <c:pt idx="4">
                  <c:v>9058</c:v>
                </c:pt>
                <c:pt idx="5">
                  <c:v>17017</c:v>
                </c:pt>
                <c:pt idx="6">
                  <c:v>22399</c:v>
                </c:pt>
                <c:pt idx="7">
                  <c:v>18405</c:v>
                </c:pt>
                <c:pt idx="8">
                  <c:v>14174</c:v>
                </c:pt>
                <c:pt idx="9">
                  <c:v>13813</c:v>
                </c:pt>
                <c:pt idx="10">
                  <c:v>30999</c:v>
                </c:pt>
                <c:pt idx="11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F37-4FCC-BA8C-4DF51EB5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285824"/>
        <c:axId val="1069670288"/>
      </c:lineChart>
      <c:catAx>
        <c:axId val="10572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9670288"/>
        <c:crosses val="autoZero"/>
        <c:auto val="1"/>
        <c:lblAlgn val="ctr"/>
        <c:lblOffset val="100"/>
        <c:noMultiLvlLbl val="0"/>
      </c:catAx>
      <c:valAx>
        <c:axId val="1069670288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#\ 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728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0</xdr:row>
      <xdr:rowOff>3810</xdr:rowOff>
    </xdr:from>
    <xdr:to>
      <xdr:col>12</xdr:col>
      <xdr:colOff>30480</xdr:colOff>
      <xdr:row>15</xdr:row>
      <xdr:rowOff>3810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667E8C-B5C6-4DE3-AE20-F3CFA98EA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0</xdr:row>
      <xdr:rowOff>3810</xdr:rowOff>
    </xdr:from>
    <xdr:to>
      <xdr:col>12</xdr:col>
      <xdr:colOff>30480</xdr:colOff>
      <xdr:row>15</xdr:row>
      <xdr:rowOff>3810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CAA215-5E7C-4BA7-A7C5-960E54D07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96AC-81BF-4746-B6C7-FE8DCE2D2437}">
  <dimension ref="A1:F13"/>
  <sheetViews>
    <sheetView workbookViewId="0">
      <selection activeCell="C9" sqref="C9"/>
    </sheetView>
  </sheetViews>
  <sheetFormatPr baseColWidth="10" defaultRowHeight="14.4" x14ac:dyDescent="0.3"/>
  <cols>
    <col min="1" max="1" width="12.88671875" bestFit="1" customWidth="1"/>
    <col min="2" max="5" width="7.77734375" style="1" bestFit="1" customWidth="1"/>
    <col min="6" max="6" width="14.5546875" bestFit="1" customWidth="1"/>
  </cols>
  <sheetData>
    <row r="1" spans="1:6" x14ac:dyDescent="0.3">
      <c r="A1" s="8" t="s">
        <v>16</v>
      </c>
    </row>
    <row r="3" spans="1:6" x14ac:dyDescent="0.3">
      <c r="A3" s="3" t="s">
        <v>13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14</v>
      </c>
    </row>
    <row r="4" spans="1:6" x14ac:dyDescent="0.3">
      <c r="A4" s="5" t="s">
        <v>4</v>
      </c>
      <c r="B4" s="6">
        <v>3183</v>
      </c>
      <c r="C4" s="6">
        <v>3973</v>
      </c>
      <c r="D4" s="6">
        <v>3172</v>
      </c>
      <c r="E4" s="6">
        <v>6546</v>
      </c>
      <c r="F4" s="2">
        <f>E4/C4-1</f>
        <v>0.6476214447520765</v>
      </c>
    </row>
    <row r="5" spans="1:6" x14ac:dyDescent="0.3">
      <c r="A5" s="5" t="s">
        <v>5</v>
      </c>
      <c r="B5" s="6">
        <v>3233</v>
      </c>
      <c r="C5" s="6">
        <v>3586</v>
      </c>
      <c r="D5" s="6">
        <v>3211</v>
      </c>
      <c r="E5" s="6">
        <v>6783</v>
      </c>
      <c r="F5" s="2">
        <f t="shared" ref="F5:F13" si="0">E5/C5-1</f>
        <v>0.89152258784160621</v>
      </c>
    </row>
    <row r="6" spans="1:6" x14ac:dyDescent="0.3">
      <c r="A6" s="5" t="s">
        <v>6</v>
      </c>
      <c r="B6" s="6">
        <v>3395</v>
      </c>
      <c r="C6" s="6">
        <v>3903</v>
      </c>
      <c r="D6" s="6">
        <v>3214</v>
      </c>
      <c r="E6" s="6">
        <v>7473</v>
      </c>
      <c r="F6" s="2">
        <f t="shared" si="0"/>
        <v>0.91468101460415063</v>
      </c>
    </row>
    <row r="7" spans="1:6" x14ac:dyDescent="0.3">
      <c r="A7" s="5" t="s">
        <v>7</v>
      </c>
      <c r="B7" s="6">
        <v>2813</v>
      </c>
      <c r="C7" s="6">
        <v>4002</v>
      </c>
      <c r="D7" s="6">
        <v>3315</v>
      </c>
      <c r="E7" s="6">
        <v>7639</v>
      </c>
      <c r="F7" s="2">
        <f t="shared" si="0"/>
        <v>0.90879560219890054</v>
      </c>
    </row>
    <row r="8" spans="1:6" x14ac:dyDescent="0.3">
      <c r="A8" s="5" t="s">
        <v>8</v>
      </c>
      <c r="B8" s="6">
        <v>3916</v>
      </c>
      <c r="C8" s="6">
        <v>4282</v>
      </c>
      <c r="D8" s="6">
        <v>3578</v>
      </c>
      <c r="E8" s="6">
        <v>8661</v>
      </c>
      <c r="F8" s="2">
        <f t="shared" si="0"/>
        <v>1.0226529659037831</v>
      </c>
    </row>
    <row r="9" spans="1:6" x14ac:dyDescent="0.3">
      <c r="A9" s="5" t="s">
        <v>9</v>
      </c>
      <c r="B9" s="6">
        <v>4419</v>
      </c>
      <c r="C9" s="6">
        <v>5159</v>
      </c>
      <c r="D9" s="6">
        <v>4286</v>
      </c>
      <c r="E9" s="6">
        <v>9344</v>
      </c>
      <c r="F9" s="2">
        <f t="shared" si="0"/>
        <v>0.81120372165148291</v>
      </c>
    </row>
    <row r="10" spans="1:6" x14ac:dyDescent="0.3">
      <c r="A10" s="5" t="s">
        <v>10</v>
      </c>
      <c r="B10" s="6">
        <v>4720</v>
      </c>
      <c r="C10" s="6">
        <v>5815</v>
      </c>
      <c r="D10" s="6">
        <v>4930</v>
      </c>
      <c r="E10" s="6">
        <v>10277</v>
      </c>
      <c r="F10" s="2">
        <f t="shared" si="0"/>
        <v>0.7673258813413586</v>
      </c>
    </row>
    <row r="11" spans="1:6" x14ac:dyDescent="0.3">
      <c r="A11" s="5" t="s">
        <v>11</v>
      </c>
      <c r="B11" s="6">
        <v>7042</v>
      </c>
      <c r="C11" s="6">
        <v>7820</v>
      </c>
      <c r="D11" s="6">
        <v>5966</v>
      </c>
      <c r="E11" s="6">
        <v>13550</v>
      </c>
      <c r="F11" s="2">
        <f t="shared" si="0"/>
        <v>0.73273657289002547</v>
      </c>
    </row>
    <row r="12" spans="1:6" x14ac:dyDescent="0.3">
      <c r="A12" s="5" t="s">
        <v>12</v>
      </c>
      <c r="B12" s="6">
        <v>6873</v>
      </c>
      <c r="C12" s="6">
        <v>8631</v>
      </c>
      <c r="D12" s="6">
        <v>7520</v>
      </c>
      <c r="E12" s="6">
        <v>15827</v>
      </c>
      <c r="F12" s="2">
        <f t="shared" si="0"/>
        <v>0.83373884833738843</v>
      </c>
    </row>
    <row r="13" spans="1:6" x14ac:dyDescent="0.3">
      <c r="A13" s="5" t="s">
        <v>15</v>
      </c>
      <c r="B13" s="7">
        <f>SUM(B4:B12)</f>
        <v>39594</v>
      </c>
      <c r="C13" s="7">
        <f t="shared" ref="C13:E13" si="1">SUM(C4:C12)</f>
        <v>47171</v>
      </c>
      <c r="D13" s="7">
        <f t="shared" si="1"/>
        <v>39192</v>
      </c>
      <c r="E13" s="7">
        <f t="shared" si="1"/>
        <v>86100</v>
      </c>
      <c r="F13" s="2">
        <f t="shared" si="0"/>
        <v>0.825274003095122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D39-FFFE-4C93-81C2-8FC7FD774A57}">
  <dimension ref="A1:F17"/>
  <sheetViews>
    <sheetView tabSelected="1" workbookViewId="0">
      <selection activeCell="E8" sqref="E8"/>
    </sheetView>
  </sheetViews>
  <sheetFormatPr baseColWidth="10" defaultRowHeight="14.4" x14ac:dyDescent="0.3"/>
  <cols>
    <col min="1" max="1" width="8.77734375" customWidth="1"/>
    <col min="2" max="5" width="8.77734375" style="1" bestFit="1" customWidth="1"/>
    <col min="6" max="6" width="14.5546875" bestFit="1" customWidth="1"/>
  </cols>
  <sheetData>
    <row r="1" spans="1:6" x14ac:dyDescent="0.3">
      <c r="A1" s="8" t="s">
        <v>17</v>
      </c>
    </row>
    <row r="3" spans="1:6" x14ac:dyDescent="0.3">
      <c r="A3" s="3" t="s">
        <v>31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14</v>
      </c>
    </row>
    <row r="4" spans="1:6" x14ac:dyDescent="0.3">
      <c r="A4" s="5" t="s">
        <v>18</v>
      </c>
      <c r="B4" s="6">
        <v>19748</v>
      </c>
      <c r="C4" s="6">
        <v>27115</v>
      </c>
      <c r="D4" s="6">
        <v>10263</v>
      </c>
      <c r="E4" s="6">
        <v>27291</v>
      </c>
      <c r="F4" s="2">
        <f>E4/C4-1</f>
        <v>6.4908722109533468E-3</v>
      </c>
    </row>
    <row r="5" spans="1:6" x14ac:dyDescent="0.3">
      <c r="A5" s="5" t="s">
        <v>19</v>
      </c>
      <c r="B5" s="6">
        <v>22327</v>
      </c>
      <c r="C5" s="6">
        <v>30323</v>
      </c>
      <c r="D5" s="6">
        <v>10732</v>
      </c>
      <c r="E5" s="6">
        <v>29144</v>
      </c>
      <c r="F5" s="2">
        <f t="shared" ref="F5:F16" si="0">E5/C5-1</f>
        <v>-3.8881377172443332E-2</v>
      </c>
    </row>
    <row r="6" spans="1:6" x14ac:dyDescent="0.3">
      <c r="A6" s="5" t="s">
        <v>20</v>
      </c>
      <c r="B6" s="6">
        <v>21058</v>
      </c>
      <c r="C6" s="6">
        <v>27536</v>
      </c>
      <c r="D6" s="6">
        <v>10840</v>
      </c>
      <c r="E6" s="6">
        <v>26372</v>
      </c>
      <c r="F6" s="2">
        <f t="shared" si="0"/>
        <v>-4.227193492155723E-2</v>
      </c>
    </row>
    <row r="7" spans="1:6" x14ac:dyDescent="0.3">
      <c r="A7" s="5" t="s">
        <v>21</v>
      </c>
      <c r="B7" s="6">
        <v>7723</v>
      </c>
      <c r="C7" s="6">
        <v>9476</v>
      </c>
      <c r="D7" s="6">
        <v>6344</v>
      </c>
      <c r="E7" s="6">
        <v>10890</v>
      </c>
      <c r="F7" s="2">
        <f t="shared" si="0"/>
        <v>0.1492190797804982</v>
      </c>
    </row>
    <row r="8" spans="1:6" x14ac:dyDescent="0.3">
      <c r="A8" s="5" t="s">
        <v>22</v>
      </c>
      <c r="B8" s="6">
        <v>9950</v>
      </c>
      <c r="C8" s="6">
        <v>10529</v>
      </c>
      <c r="D8" s="6">
        <v>9158</v>
      </c>
      <c r="E8" s="6">
        <v>9058</v>
      </c>
      <c r="F8" s="2">
        <f t="shared" si="0"/>
        <v>-0.13970937410960205</v>
      </c>
    </row>
    <row r="9" spans="1:6" x14ac:dyDescent="0.3">
      <c r="A9" s="5" t="s">
        <v>23</v>
      </c>
      <c r="B9" s="6">
        <v>16466</v>
      </c>
      <c r="C9" s="6">
        <v>16996</v>
      </c>
      <c r="D9" s="6">
        <v>14145</v>
      </c>
      <c r="E9" s="6">
        <v>17017</v>
      </c>
      <c r="F9" s="2">
        <f t="shared" si="0"/>
        <v>1.2355848434926209E-3</v>
      </c>
    </row>
    <row r="10" spans="1:6" x14ac:dyDescent="0.3">
      <c r="A10" s="5" t="s">
        <v>24</v>
      </c>
      <c r="B10" s="6">
        <v>21551</v>
      </c>
      <c r="C10" s="6">
        <v>24929</v>
      </c>
      <c r="D10" s="6">
        <v>18645</v>
      </c>
      <c r="E10" s="6">
        <v>22399</v>
      </c>
      <c r="F10" s="2">
        <f t="shared" si="0"/>
        <v>-0.10148822656344014</v>
      </c>
    </row>
    <row r="11" spans="1:6" x14ac:dyDescent="0.3">
      <c r="A11" s="5" t="s">
        <v>25</v>
      </c>
      <c r="B11" s="6">
        <v>14889</v>
      </c>
      <c r="C11" s="6">
        <v>17270</v>
      </c>
      <c r="D11" s="6">
        <v>16386</v>
      </c>
      <c r="E11" s="6">
        <v>18405</v>
      </c>
      <c r="F11" s="2">
        <f t="shared" si="0"/>
        <v>6.572090330052105E-2</v>
      </c>
    </row>
    <row r="12" spans="1:6" x14ac:dyDescent="0.3">
      <c r="A12" s="5" t="s">
        <v>26</v>
      </c>
      <c r="B12" s="6">
        <v>9088</v>
      </c>
      <c r="C12" s="6">
        <v>12588</v>
      </c>
      <c r="D12" s="6">
        <v>12862</v>
      </c>
      <c r="E12" s="6">
        <v>14174</v>
      </c>
      <c r="F12" s="2">
        <f t="shared" si="0"/>
        <v>0.12599300921512557</v>
      </c>
    </row>
    <row r="13" spans="1:6" x14ac:dyDescent="0.3">
      <c r="A13" s="5" t="s">
        <v>27</v>
      </c>
      <c r="B13" s="6">
        <v>9239</v>
      </c>
      <c r="C13" s="6">
        <v>13019</v>
      </c>
      <c r="D13" s="6">
        <v>12713</v>
      </c>
      <c r="E13" s="6">
        <v>13813</v>
      </c>
      <c r="F13" s="2">
        <f t="shared" si="0"/>
        <v>6.0987787080420963E-2</v>
      </c>
    </row>
    <row r="14" spans="1:6" x14ac:dyDescent="0.3">
      <c r="A14" s="5" t="s">
        <v>28</v>
      </c>
      <c r="B14" s="6">
        <v>13804</v>
      </c>
      <c r="C14" s="6">
        <v>17859</v>
      </c>
      <c r="D14" s="6">
        <v>13394</v>
      </c>
      <c r="E14" s="6">
        <v>30999</v>
      </c>
      <c r="F14" s="2">
        <f t="shared" si="0"/>
        <v>0.73576348059801777</v>
      </c>
    </row>
    <row r="15" spans="1:6" x14ac:dyDescent="0.3">
      <c r="A15" s="5" t="s">
        <v>29</v>
      </c>
      <c r="B15" s="6">
        <v>24910</v>
      </c>
      <c r="C15" s="6">
        <v>29474</v>
      </c>
      <c r="D15" s="6">
        <v>24222</v>
      </c>
      <c r="E15" s="6">
        <v>53757</v>
      </c>
      <c r="F15" s="2">
        <f t="shared" si="0"/>
        <v>0.82387867272850657</v>
      </c>
    </row>
    <row r="16" spans="1:6" x14ac:dyDescent="0.3">
      <c r="A16" s="5" t="s">
        <v>30</v>
      </c>
      <c r="B16" s="6">
        <f>SUM(B4:B15)</f>
        <v>190753</v>
      </c>
      <c r="C16" s="6">
        <f t="shared" ref="C16:E16" si="1">SUM(C4:C15)</f>
        <v>237114</v>
      </c>
      <c r="D16" s="6">
        <f t="shared" si="1"/>
        <v>159704</v>
      </c>
      <c r="E16" s="6">
        <f t="shared" si="1"/>
        <v>273319</v>
      </c>
      <c r="F16" s="2">
        <f t="shared" si="0"/>
        <v>0.15269026712889167</v>
      </c>
    </row>
    <row r="17" spans="3:5" x14ac:dyDescent="0.3">
      <c r="C17" s="6"/>
      <c r="D17" s="6"/>
      <c r="E17" s="6"/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9573-0815-4507-BC33-4EECFF708A84}">
  <dimension ref="A1:AA28"/>
  <sheetViews>
    <sheetView workbookViewId="0">
      <pane ySplit="1" topLeftCell="A2" activePane="bottomLeft" state="frozen"/>
      <selection pane="bottomLeft" activeCell="C21" sqref="C21"/>
    </sheetView>
  </sheetViews>
  <sheetFormatPr baseColWidth="10" defaultColWidth="8.88671875" defaultRowHeight="14.4" x14ac:dyDescent="0.3"/>
  <cols>
    <col min="1" max="1" width="4.88671875" style="11" bestFit="1" customWidth="1"/>
    <col min="2" max="2" width="6" style="11" bestFit="1" customWidth="1"/>
    <col min="3" max="3" width="15.88671875" style="16" bestFit="1" customWidth="1"/>
    <col min="4" max="4" width="14.6640625" style="16" bestFit="1" customWidth="1"/>
    <col min="5" max="5" width="8.77734375" style="16" bestFit="1" customWidth="1"/>
    <col min="6" max="6" width="6.109375" style="11" bestFit="1" customWidth="1"/>
    <col min="7" max="7" width="6.21875" style="11" bestFit="1" customWidth="1"/>
    <col min="8" max="8" width="6.88671875" style="11" bestFit="1" customWidth="1"/>
    <col min="9" max="9" width="6.44140625" style="11" bestFit="1" customWidth="1"/>
    <col min="10" max="10" width="6.5546875" style="11" bestFit="1" customWidth="1"/>
    <col min="11" max="11" width="6.21875" style="11" bestFit="1" customWidth="1"/>
    <col min="12" max="12" width="5.5546875" style="11" bestFit="1" customWidth="1"/>
    <col min="13" max="13" width="6.77734375" style="11" bestFit="1" customWidth="1"/>
    <col min="14" max="14" width="6.6640625" style="11" bestFit="1" customWidth="1"/>
    <col min="15" max="15" width="6.33203125" style="11" bestFit="1" customWidth="1"/>
    <col min="16" max="16" width="6.77734375" style="11" bestFit="1" customWidth="1"/>
    <col min="17" max="17" width="6.6640625" style="11" bestFit="1" customWidth="1"/>
    <col min="18" max="18" width="6.109375" style="11" bestFit="1" customWidth="1"/>
    <col min="19" max="19" width="6.21875" style="11" bestFit="1" customWidth="1"/>
    <col min="20" max="20" width="6.88671875" style="11" bestFit="1" customWidth="1"/>
    <col min="21" max="21" width="6.44140625" style="11" bestFit="1" customWidth="1"/>
    <col min="22" max="22" width="6.5546875" style="11" bestFit="1" customWidth="1"/>
    <col min="23" max="23" width="6.21875" style="11" bestFit="1" customWidth="1"/>
    <col min="24" max="24" width="5.5546875" style="11" bestFit="1" customWidth="1"/>
    <col min="25" max="25" width="6.77734375" style="11" bestFit="1" customWidth="1"/>
    <col min="26" max="26" width="6.6640625" style="11" bestFit="1" customWidth="1"/>
    <col min="27" max="27" width="6.33203125" style="11" bestFit="1" customWidth="1"/>
    <col min="28" max="16384" width="8.88671875" style="11"/>
  </cols>
  <sheetData>
    <row r="1" spans="1:27" ht="15" thickBot="1" x14ac:dyDescent="0.35">
      <c r="A1" s="9" t="s">
        <v>32</v>
      </c>
      <c r="B1" s="9" t="s">
        <v>33</v>
      </c>
      <c r="C1" s="14" t="s">
        <v>34</v>
      </c>
      <c r="D1" s="14" t="s">
        <v>35</v>
      </c>
      <c r="E1" s="14" t="s">
        <v>85</v>
      </c>
      <c r="F1" s="10">
        <v>44927</v>
      </c>
      <c r="G1" s="10">
        <v>44958</v>
      </c>
      <c r="H1" s="10">
        <v>44986</v>
      </c>
      <c r="I1" s="10">
        <v>45017</v>
      </c>
      <c r="J1" s="10">
        <v>45047</v>
      </c>
      <c r="K1" s="10">
        <v>45078</v>
      </c>
      <c r="L1" s="10">
        <v>45108</v>
      </c>
      <c r="M1" s="10">
        <v>45139</v>
      </c>
      <c r="N1" s="10">
        <v>45170</v>
      </c>
      <c r="O1" s="10">
        <v>45200</v>
      </c>
      <c r="P1" s="10">
        <v>45231</v>
      </c>
      <c r="Q1" s="10">
        <v>45261</v>
      </c>
      <c r="R1" s="10">
        <v>45292</v>
      </c>
      <c r="S1" s="10">
        <v>45323</v>
      </c>
      <c r="T1" s="10">
        <v>45352</v>
      </c>
      <c r="U1" s="10">
        <v>45383</v>
      </c>
      <c r="V1" s="10">
        <v>45413</v>
      </c>
      <c r="W1" s="10">
        <v>45444</v>
      </c>
      <c r="X1" s="10">
        <v>45474</v>
      </c>
      <c r="Y1" s="10">
        <v>45505</v>
      </c>
      <c r="Z1" s="10">
        <v>45536</v>
      </c>
      <c r="AA1" s="10">
        <v>45566</v>
      </c>
    </row>
    <row r="2" spans="1:27" x14ac:dyDescent="0.3">
      <c r="A2" s="22" t="s">
        <v>36</v>
      </c>
      <c r="B2" s="22" t="s">
        <v>43</v>
      </c>
      <c r="C2" s="23" t="s">
        <v>44</v>
      </c>
      <c r="D2" s="23" t="s">
        <v>45</v>
      </c>
      <c r="E2" s="24">
        <v>45047</v>
      </c>
      <c r="F2" s="25"/>
      <c r="G2" s="25"/>
      <c r="H2" s="25"/>
      <c r="I2" s="25"/>
      <c r="J2" s="26">
        <v>3</v>
      </c>
      <c r="K2" s="26">
        <v>12</v>
      </c>
      <c r="L2" s="26">
        <v>14</v>
      </c>
      <c r="M2" s="26">
        <v>12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x14ac:dyDescent="0.3">
      <c r="A3" s="12" t="s">
        <v>47</v>
      </c>
      <c r="B3" s="12" t="s">
        <v>48</v>
      </c>
      <c r="C3" s="15" t="s">
        <v>49</v>
      </c>
      <c r="D3" s="15" t="s">
        <v>50</v>
      </c>
      <c r="E3" s="21">
        <v>45444</v>
      </c>
      <c r="W3" s="13">
        <v>3</v>
      </c>
      <c r="X3" s="13">
        <v>4</v>
      </c>
      <c r="Y3" s="13">
        <v>5</v>
      </c>
    </row>
    <row r="4" spans="1:27" x14ac:dyDescent="0.3">
      <c r="A4" s="12" t="s">
        <v>47</v>
      </c>
      <c r="B4" s="12" t="s">
        <v>51</v>
      </c>
      <c r="C4" s="15" t="s">
        <v>52</v>
      </c>
      <c r="D4" s="15" t="s">
        <v>53</v>
      </c>
      <c r="E4" s="21">
        <v>45413</v>
      </c>
      <c r="V4" s="13">
        <v>5</v>
      </c>
      <c r="W4" s="13">
        <v>9</v>
      </c>
      <c r="X4" s="13">
        <v>8</v>
      </c>
      <c r="Y4" s="13">
        <v>9</v>
      </c>
      <c r="Z4" s="13">
        <v>3</v>
      </c>
    </row>
    <row r="5" spans="1:27" x14ac:dyDescent="0.3">
      <c r="A5" s="17" t="s">
        <v>47</v>
      </c>
      <c r="B5" s="17" t="s">
        <v>54</v>
      </c>
      <c r="C5" s="18" t="s">
        <v>55</v>
      </c>
      <c r="D5" s="18" t="s">
        <v>46</v>
      </c>
      <c r="E5" s="27">
        <v>45413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>
        <v>4</v>
      </c>
      <c r="W5" s="20">
        <v>4</v>
      </c>
      <c r="X5" s="20">
        <v>5</v>
      </c>
      <c r="Y5" s="20">
        <v>4</v>
      </c>
      <c r="Z5" s="20">
        <v>4</v>
      </c>
      <c r="AA5" s="20">
        <v>2</v>
      </c>
    </row>
    <row r="6" spans="1:27" x14ac:dyDescent="0.3">
      <c r="A6" s="12" t="s">
        <v>56</v>
      </c>
      <c r="B6" s="12" t="s">
        <v>57</v>
      </c>
      <c r="C6" s="15" t="s">
        <v>58</v>
      </c>
      <c r="D6" s="15" t="s">
        <v>59</v>
      </c>
      <c r="E6" s="21">
        <v>45261</v>
      </c>
      <c r="Q6" s="13">
        <v>9</v>
      </c>
      <c r="R6" s="13">
        <v>9</v>
      </c>
      <c r="S6" s="13">
        <v>8</v>
      </c>
      <c r="T6" s="13">
        <v>9</v>
      </c>
      <c r="U6" s="13">
        <v>1</v>
      </c>
    </row>
    <row r="7" spans="1:27" x14ac:dyDescent="0.3">
      <c r="A7" s="12" t="s">
        <v>56</v>
      </c>
      <c r="B7" s="12" t="s">
        <v>38</v>
      </c>
      <c r="C7" s="15" t="s">
        <v>39</v>
      </c>
      <c r="D7" s="15" t="s">
        <v>37</v>
      </c>
      <c r="E7" s="15"/>
      <c r="F7" s="13">
        <v>7</v>
      </c>
      <c r="G7" s="13">
        <v>8</v>
      </c>
      <c r="H7" s="13">
        <v>7</v>
      </c>
      <c r="I7" s="13">
        <v>4</v>
      </c>
      <c r="J7" s="13">
        <v>5</v>
      </c>
      <c r="K7" s="13">
        <v>4</v>
      </c>
      <c r="L7" s="13">
        <v>9</v>
      </c>
      <c r="M7" s="13">
        <v>6</v>
      </c>
      <c r="N7" s="13">
        <v>4</v>
      </c>
      <c r="O7" s="13">
        <v>5</v>
      </c>
      <c r="P7" s="13">
        <v>12</v>
      </c>
      <c r="Q7" s="13">
        <v>13</v>
      </c>
      <c r="R7" s="13">
        <v>15</v>
      </c>
      <c r="S7" s="13">
        <v>16</v>
      </c>
      <c r="T7" s="13">
        <v>16</v>
      </c>
      <c r="U7" s="13">
        <v>9</v>
      </c>
      <c r="V7" s="13">
        <v>9</v>
      </c>
      <c r="W7" s="13">
        <v>9</v>
      </c>
      <c r="X7" s="13">
        <v>18</v>
      </c>
      <c r="Y7" s="13">
        <v>12</v>
      </c>
      <c r="Z7" s="13">
        <v>9</v>
      </c>
      <c r="AA7" s="13">
        <v>8</v>
      </c>
    </row>
    <row r="8" spans="1:27" x14ac:dyDescent="0.3">
      <c r="A8" s="12" t="s">
        <v>56</v>
      </c>
      <c r="B8" s="12" t="s">
        <v>60</v>
      </c>
      <c r="C8" s="15" t="s">
        <v>61</v>
      </c>
      <c r="D8" s="15" t="s">
        <v>62</v>
      </c>
      <c r="E8" s="21">
        <v>45261</v>
      </c>
      <c r="Q8" s="13">
        <v>4</v>
      </c>
      <c r="R8" s="13">
        <v>8</v>
      </c>
      <c r="S8" s="13">
        <v>9</v>
      </c>
      <c r="T8" s="13">
        <v>5</v>
      </c>
    </row>
    <row r="9" spans="1:27" x14ac:dyDescent="0.3">
      <c r="A9" s="12" t="s">
        <v>56</v>
      </c>
      <c r="B9" s="12" t="s">
        <v>60</v>
      </c>
      <c r="C9" s="15" t="s">
        <v>61</v>
      </c>
      <c r="D9" s="15" t="s">
        <v>46</v>
      </c>
      <c r="E9" s="21">
        <v>45292</v>
      </c>
      <c r="R9" s="13">
        <v>4</v>
      </c>
      <c r="S9" s="13">
        <v>9</v>
      </c>
      <c r="T9" s="13">
        <v>8</v>
      </c>
      <c r="U9" s="13">
        <v>1</v>
      </c>
    </row>
    <row r="10" spans="1:27" x14ac:dyDescent="0.3">
      <c r="A10" s="12" t="s">
        <v>56</v>
      </c>
      <c r="B10" s="12" t="s">
        <v>63</v>
      </c>
      <c r="C10" s="15" t="s">
        <v>64</v>
      </c>
      <c r="D10" s="15" t="s">
        <v>46</v>
      </c>
      <c r="E10" s="21">
        <v>45292</v>
      </c>
      <c r="R10" s="13">
        <v>5</v>
      </c>
      <c r="S10" s="13">
        <v>8</v>
      </c>
      <c r="T10" s="13">
        <v>9</v>
      </c>
      <c r="U10" s="13">
        <v>1</v>
      </c>
    </row>
    <row r="11" spans="1:27" x14ac:dyDescent="0.3">
      <c r="A11" s="12" t="s">
        <v>56</v>
      </c>
      <c r="B11" s="12" t="s">
        <v>48</v>
      </c>
      <c r="C11" s="15" t="s">
        <v>49</v>
      </c>
      <c r="D11" s="15" t="s">
        <v>50</v>
      </c>
      <c r="E11" s="21">
        <v>44896</v>
      </c>
      <c r="F11" s="13">
        <v>5</v>
      </c>
      <c r="G11" s="13">
        <v>4</v>
      </c>
      <c r="H11" s="13">
        <v>3</v>
      </c>
      <c r="O11" s="13">
        <v>2</v>
      </c>
      <c r="P11" s="13">
        <v>4</v>
      </c>
      <c r="Q11" s="13">
        <v>11</v>
      </c>
      <c r="R11" s="13">
        <v>9</v>
      </c>
      <c r="S11" s="13">
        <v>8</v>
      </c>
      <c r="T11" s="13">
        <v>9</v>
      </c>
      <c r="U11" s="13">
        <v>4</v>
      </c>
      <c r="V11" s="13">
        <v>4</v>
      </c>
      <c r="W11" s="13">
        <v>5</v>
      </c>
      <c r="X11" s="13">
        <v>7</v>
      </c>
      <c r="Y11" s="13">
        <v>9</v>
      </c>
      <c r="Z11" s="13">
        <v>5</v>
      </c>
      <c r="AA11" s="13">
        <v>4</v>
      </c>
    </row>
    <row r="12" spans="1:27" x14ac:dyDescent="0.3">
      <c r="A12" s="12" t="s">
        <v>56</v>
      </c>
      <c r="B12" s="12" t="s">
        <v>48</v>
      </c>
      <c r="C12" s="15" t="s">
        <v>49</v>
      </c>
      <c r="D12" s="15" t="s">
        <v>46</v>
      </c>
      <c r="E12" s="21">
        <v>45292</v>
      </c>
      <c r="R12" s="13">
        <v>5</v>
      </c>
      <c r="S12" s="13">
        <v>8</v>
      </c>
      <c r="T12" s="13">
        <v>9</v>
      </c>
      <c r="U12" s="13">
        <v>1</v>
      </c>
    </row>
    <row r="13" spans="1:27" x14ac:dyDescent="0.3">
      <c r="A13" s="12" t="s">
        <v>56</v>
      </c>
      <c r="B13" s="12" t="s">
        <v>65</v>
      </c>
      <c r="C13" s="15" t="s">
        <v>66</v>
      </c>
      <c r="D13" s="15" t="s">
        <v>46</v>
      </c>
      <c r="E13" s="21">
        <v>45200</v>
      </c>
      <c r="O13" s="13">
        <v>2</v>
      </c>
      <c r="P13" s="13">
        <v>9</v>
      </c>
      <c r="Q13" s="13">
        <v>9</v>
      </c>
      <c r="R13" s="13">
        <v>8</v>
      </c>
      <c r="S13" s="13">
        <v>9</v>
      </c>
      <c r="T13" s="13">
        <v>8</v>
      </c>
      <c r="U13" s="13">
        <v>1</v>
      </c>
    </row>
    <row r="14" spans="1:27" x14ac:dyDescent="0.3">
      <c r="A14" s="12" t="s">
        <v>56</v>
      </c>
      <c r="B14" s="12" t="s">
        <v>65</v>
      </c>
      <c r="C14" s="15" t="s">
        <v>66</v>
      </c>
      <c r="D14" s="15" t="s">
        <v>37</v>
      </c>
      <c r="E14" s="15"/>
      <c r="F14" s="13">
        <v>5</v>
      </c>
      <c r="G14" s="13">
        <v>7</v>
      </c>
      <c r="H14" s="13">
        <v>4</v>
      </c>
      <c r="I14" s="13">
        <v>2</v>
      </c>
      <c r="P14" s="13">
        <v>4</v>
      </c>
      <c r="Q14" s="13">
        <v>12</v>
      </c>
      <c r="R14" s="13">
        <v>23</v>
      </c>
      <c r="S14" s="13">
        <v>25</v>
      </c>
      <c r="T14" s="13">
        <v>26</v>
      </c>
      <c r="U14" s="13">
        <v>8</v>
      </c>
      <c r="V14" s="13">
        <v>8</v>
      </c>
      <c r="W14" s="13">
        <v>12</v>
      </c>
      <c r="X14" s="13">
        <v>26</v>
      </c>
      <c r="Y14" s="13">
        <v>15</v>
      </c>
      <c r="Z14" s="13">
        <v>8</v>
      </c>
      <c r="AA14" s="13">
        <v>9</v>
      </c>
    </row>
    <row r="15" spans="1:27" x14ac:dyDescent="0.3">
      <c r="A15" s="12" t="s">
        <v>56</v>
      </c>
      <c r="B15" s="12" t="s">
        <v>67</v>
      </c>
      <c r="C15" s="15" t="s">
        <v>68</v>
      </c>
      <c r="D15" s="15" t="s">
        <v>62</v>
      </c>
      <c r="E15" s="21">
        <v>44531</v>
      </c>
      <c r="F15" s="13">
        <v>9</v>
      </c>
      <c r="G15" s="13">
        <v>8</v>
      </c>
      <c r="H15" s="13">
        <v>6</v>
      </c>
      <c r="K15" s="13">
        <v>6</v>
      </c>
      <c r="L15" s="13">
        <v>9</v>
      </c>
      <c r="M15" s="13">
        <v>9</v>
      </c>
      <c r="N15" s="13">
        <v>4</v>
      </c>
      <c r="P15" s="13">
        <v>2</v>
      </c>
      <c r="Q15" s="13">
        <v>8</v>
      </c>
      <c r="R15" s="13">
        <v>9</v>
      </c>
      <c r="S15" s="13">
        <v>8</v>
      </c>
      <c r="T15" s="13">
        <v>9</v>
      </c>
      <c r="U15" s="13">
        <v>2</v>
      </c>
      <c r="W15" s="13">
        <v>5</v>
      </c>
      <c r="X15" s="13">
        <v>8</v>
      </c>
      <c r="Y15" s="13">
        <v>9</v>
      </c>
      <c r="Z15" s="13">
        <v>1</v>
      </c>
    </row>
    <row r="16" spans="1:27" x14ac:dyDescent="0.3">
      <c r="A16" s="12" t="s">
        <v>56</v>
      </c>
      <c r="B16" s="12" t="s">
        <v>51</v>
      </c>
      <c r="C16" s="15" t="s">
        <v>52</v>
      </c>
      <c r="D16" s="15" t="s">
        <v>69</v>
      </c>
      <c r="E16" s="15"/>
      <c r="F16" s="13">
        <v>9</v>
      </c>
      <c r="G16" s="13">
        <v>11</v>
      </c>
      <c r="H16" s="13">
        <v>13</v>
      </c>
      <c r="I16" s="13">
        <v>9</v>
      </c>
      <c r="J16" s="13">
        <v>9</v>
      </c>
      <c r="K16" s="13">
        <v>8</v>
      </c>
      <c r="L16" s="13">
        <v>9</v>
      </c>
      <c r="M16" s="13">
        <v>9</v>
      </c>
      <c r="N16" s="13">
        <v>8</v>
      </c>
      <c r="O16" s="13">
        <v>8</v>
      </c>
      <c r="P16" s="13">
        <v>14</v>
      </c>
      <c r="Q16" s="13">
        <v>17</v>
      </c>
      <c r="R16" s="13">
        <v>16</v>
      </c>
      <c r="S16" s="13">
        <v>13</v>
      </c>
      <c r="T16" s="13">
        <v>13</v>
      </c>
      <c r="U16" s="13">
        <v>9</v>
      </c>
      <c r="V16" s="13">
        <v>8</v>
      </c>
      <c r="W16" s="13">
        <v>9</v>
      </c>
      <c r="X16" s="13">
        <v>9</v>
      </c>
      <c r="Y16" s="13">
        <v>9</v>
      </c>
      <c r="Z16" s="13">
        <v>8</v>
      </c>
      <c r="AA16" s="13">
        <v>10</v>
      </c>
    </row>
    <row r="17" spans="1:27" x14ac:dyDescent="0.3">
      <c r="A17" s="12" t="s">
        <v>56</v>
      </c>
      <c r="B17" s="12" t="s">
        <v>40</v>
      </c>
      <c r="C17" s="15" t="s">
        <v>41</v>
      </c>
      <c r="D17" s="15" t="s">
        <v>42</v>
      </c>
      <c r="E17" s="15"/>
      <c r="F17" s="13">
        <v>9</v>
      </c>
      <c r="G17" s="13">
        <v>8</v>
      </c>
      <c r="H17" s="13">
        <v>9</v>
      </c>
      <c r="I17" s="13">
        <v>11</v>
      </c>
      <c r="J17" s="13">
        <v>8</v>
      </c>
      <c r="K17" s="13">
        <v>9</v>
      </c>
      <c r="L17" s="13">
        <v>9</v>
      </c>
      <c r="M17" s="13">
        <v>9</v>
      </c>
      <c r="N17" s="13">
        <v>9</v>
      </c>
      <c r="O17" s="13">
        <v>16</v>
      </c>
      <c r="P17" s="13">
        <v>17</v>
      </c>
      <c r="Q17" s="13">
        <v>18</v>
      </c>
      <c r="R17" s="13">
        <v>18</v>
      </c>
      <c r="S17" s="13">
        <v>17</v>
      </c>
      <c r="T17" s="13">
        <v>18</v>
      </c>
      <c r="U17" s="13">
        <v>17</v>
      </c>
      <c r="V17" s="13">
        <v>17</v>
      </c>
      <c r="W17" s="13">
        <v>18</v>
      </c>
      <c r="X17" s="13">
        <v>17</v>
      </c>
      <c r="Y17" s="13">
        <v>18</v>
      </c>
      <c r="Z17" s="13">
        <v>17</v>
      </c>
      <c r="AA17" s="13">
        <v>18</v>
      </c>
    </row>
    <row r="18" spans="1:27" x14ac:dyDescent="0.3">
      <c r="A18" s="12" t="s">
        <v>56</v>
      </c>
      <c r="B18" s="12" t="s">
        <v>70</v>
      </c>
      <c r="C18" s="15" t="s">
        <v>71</v>
      </c>
      <c r="D18" s="15" t="s">
        <v>62</v>
      </c>
      <c r="E18" s="21">
        <v>45261</v>
      </c>
      <c r="Q18" s="13">
        <v>4</v>
      </c>
      <c r="R18" s="13">
        <v>8</v>
      </c>
      <c r="S18" s="13">
        <v>9</v>
      </c>
      <c r="T18" s="13">
        <v>8</v>
      </c>
    </row>
    <row r="19" spans="1:27" x14ac:dyDescent="0.3">
      <c r="A19" s="12" t="s">
        <v>56</v>
      </c>
      <c r="B19" s="12" t="s">
        <v>43</v>
      </c>
      <c r="C19" s="15" t="s">
        <v>44</v>
      </c>
      <c r="D19" s="15" t="s">
        <v>45</v>
      </c>
      <c r="E19" s="15"/>
      <c r="F19" s="13">
        <v>22</v>
      </c>
      <c r="G19" s="13">
        <v>20</v>
      </c>
      <c r="H19" s="13">
        <v>21</v>
      </c>
      <c r="I19" s="13">
        <v>18</v>
      </c>
      <c r="J19" s="13">
        <v>17</v>
      </c>
      <c r="K19" s="13">
        <v>17</v>
      </c>
      <c r="L19" s="13">
        <v>18</v>
      </c>
      <c r="M19" s="13">
        <v>18</v>
      </c>
      <c r="N19" s="13">
        <v>17</v>
      </c>
      <c r="O19" s="13">
        <v>18</v>
      </c>
      <c r="P19" s="13">
        <v>28</v>
      </c>
      <c r="Q19" s="13">
        <v>32</v>
      </c>
      <c r="R19" s="13">
        <v>36</v>
      </c>
      <c r="S19" s="13">
        <v>33</v>
      </c>
      <c r="T19" s="13">
        <v>35</v>
      </c>
      <c r="U19" s="13">
        <v>30</v>
      </c>
      <c r="V19" s="13">
        <v>31</v>
      </c>
      <c r="W19" s="13">
        <v>30</v>
      </c>
      <c r="X19" s="13">
        <v>31</v>
      </c>
      <c r="Y19" s="13">
        <v>31</v>
      </c>
      <c r="Z19" s="13">
        <v>30</v>
      </c>
      <c r="AA19" s="13">
        <v>31</v>
      </c>
    </row>
    <row r="20" spans="1:27" x14ac:dyDescent="0.3">
      <c r="A20" s="12" t="s">
        <v>56</v>
      </c>
      <c r="B20" s="12" t="s">
        <v>72</v>
      </c>
      <c r="C20" s="15" t="s">
        <v>73</v>
      </c>
      <c r="D20" s="15" t="s">
        <v>46</v>
      </c>
      <c r="E20" s="15"/>
      <c r="F20" s="13">
        <v>9</v>
      </c>
      <c r="G20" s="13">
        <v>8</v>
      </c>
      <c r="H20" s="13">
        <v>7</v>
      </c>
      <c r="O20" s="13">
        <v>1</v>
      </c>
      <c r="P20" s="13">
        <v>8</v>
      </c>
      <c r="Q20" s="13">
        <v>9</v>
      </c>
      <c r="R20" s="13">
        <v>12</v>
      </c>
      <c r="S20" s="13">
        <v>12</v>
      </c>
      <c r="T20" s="13">
        <v>13</v>
      </c>
    </row>
    <row r="21" spans="1:27" x14ac:dyDescent="0.3">
      <c r="A21" s="12" t="s">
        <v>56</v>
      </c>
      <c r="B21" s="12" t="s">
        <v>74</v>
      </c>
      <c r="C21" s="15" t="s">
        <v>75</v>
      </c>
      <c r="D21" s="15" t="s">
        <v>42</v>
      </c>
      <c r="E21" s="15"/>
      <c r="F21" s="13">
        <v>9</v>
      </c>
      <c r="G21" s="13">
        <v>8</v>
      </c>
      <c r="H21" s="13">
        <v>7</v>
      </c>
      <c r="O21" s="13">
        <v>1</v>
      </c>
      <c r="P21" s="13">
        <v>13</v>
      </c>
      <c r="Q21" s="13">
        <v>13</v>
      </c>
      <c r="R21" s="13">
        <v>13</v>
      </c>
      <c r="S21" s="13">
        <v>13</v>
      </c>
      <c r="T21" s="13">
        <v>13</v>
      </c>
      <c r="U21" s="13">
        <v>13</v>
      </c>
      <c r="V21" s="13">
        <v>13</v>
      </c>
      <c r="W21" s="13">
        <v>13</v>
      </c>
      <c r="X21" s="13">
        <v>13</v>
      </c>
      <c r="Y21" s="13">
        <v>14</v>
      </c>
      <c r="Z21" s="13">
        <v>12</v>
      </c>
      <c r="AA21" s="13">
        <v>14</v>
      </c>
    </row>
    <row r="22" spans="1:27" x14ac:dyDescent="0.3">
      <c r="A22" s="12" t="s">
        <v>56</v>
      </c>
      <c r="B22" s="12" t="s">
        <v>76</v>
      </c>
      <c r="C22" s="15" t="s">
        <v>77</v>
      </c>
      <c r="D22" s="15" t="s">
        <v>69</v>
      </c>
      <c r="E22" s="15"/>
      <c r="F22" s="13">
        <v>4</v>
      </c>
      <c r="G22" s="13">
        <v>4</v>
      </c>
      <c r="H22" s="13">
        <v>4</v>
      </c>
      <c r="Q22" s="13">
        <v>3</v>
      </c>
      <c r="R22" s="13">
        <v>4</v>
      </c>
      <c r="S22" s="13">
        <v>4</v>
      </c>
      <c r="T22" s="13">
        <v>5</v>
      </c>
    </row>
    <row r="23" spans="1:27" x14ac:dyDescent="0.3">
      <c r="A23" s="12" t="s">
        <v>56</v>
      </c>
      <c r="B23" s="12" t="s">
        <v>78</v>
      </c>
      <c r="C23" s="15" t="s">
        <v>79</v>
      </c>
      <c r="D23" s="15" t="s">
        <v>45</v>
      </c>
      <c r="E23" s="21">
        <v>45261</v>
      </c>
      <c r="Q23" s="13">
        <v>9</v>
      </c>
      <c r="R23" s="13">
        <v>8</v>
      </c>
      <c r="S23" s="13">
        <v>9</v>
      </c>
      <c r="T23" s="13">
        <v>9</v>
      </c>
      <c r="AA23" s="13">
        <v>1</v>
      </c>
    </row>
    <row r="24" spans="1:27" x14ac:dyDescent="0.3">
      <c r="A24" s="12" t="s">
        <v>56</v>
      </c>
      <c r="B24" s="12" t="s">
        <v>80</v>
      </c>
      <c r="C24" s="15" t="s">
        <v>81</v>
      </c>
      <c r="D24" s="15" t="s">
        <v>82</v>
      </c>
      <c r="E24" s="21">
        <v>44896</v>
      </c>
      <c r="F24" s="13">
        <v>4</v>
      </c>
      <c r="G24" s="13">
        <v>4</v>
      </c>
      <c r="H24" s="13">
        <v>4</v>
      </c>
      <c r="K24" s="13">
        <v>4</v>
      </c>
      <c r="L24" s="13">
        <v>5</v>
      </c>
      <c r="M24" s="13">
        <v>4</v>
      </c>
      <c r="Q24" s="13">
        <v>6</v>
      </c>
      <c r="R24" s="13">
        <v>9</v>
      </c>
      <c r="S24" s="13">
        <v>8</v>
      </c>
      <c r="T24" s="13">
        <v>9</v>
      </c>
      <c r="W24" s="13">
        <v>3</v>
      </c>
      <c r="X24" s="13">
        <v>5</v>
      </c>
      <c r="Y24" s="13">
        <v>4</v>
      </c>
      <c r="Z24" s="13">
        <v>1</v>
      </c>
    </row>
    <row r="25" spans="1:27" x14ac:dyDescent="0.3">
      <c r="A25" s="12" t="s">
        <v>56</v>
      </c>
      <c r="B25" s="12" t="s">
        <v>83</v>
      </c>
      <c r="C25" s="15" t="s">
        <v>84</v>
      </c>
      <c r="D25" s="15" t="s">
        <v>86</v>
      </c>
      <c r="E25" s="15"/>
      <c r="F25" s="6">
        <v>4</v>
      </c>
      <c r="G25" s="6">
        <v>7</v>
      </c>
      <c r="H25" s="6">
        <v>8</v>
      </c>
      <c r="I25" s="6">
        <v>1</v>
      </c>
      <c r="K25" s="6">
        <v>8</v>
      </c>
      <c r="L25" s="6">
        <v>9</v>
      </c>
      <c r="M25" s="6">
        <v>9</v>
      </c>
      <c r="N25" s="6">
        <v>7</v>
      </c>
      <c r="P25" s="6">
        <v>6</v>
      </c>
      <c r="Q25" s="6">
        <v>11</v>
      </c>
      <c r="R25" s="11">
        <v>14</v>
      </c>
      <c r="S25" s="11">
        <v>12</v>
      </c>
      <c r="T25" s="11">
        <v>13</v>
      </c>
      <c r="V25" s="11">
        <v>1</v>
      </c>
      <c r="W25" s="11">
        <v>25</v>
      </c>
      <c r="X25" s="11">
        <v>28</v>
      </c>
      <c r="Y25" s="11">
        <v>26</v>
      </c>
      <c r="Z25" s="11">
        <v>6</v>
      </c>
    </row>
    <row r="27" spans="1:27" x14ac:dyDescent="0.3">
      <c r="A27" s="11" t="s">
        <v>88</v>
      </c>
    </row>
    <row r="28" spans="1:27" x14ac:dyDescent="0.3">
      <c r="A28" s="11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88650-E1B2-4843-9D1F-22341272E495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B72216B1-1787-4C79-9E86-B22683963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D0A5D-F6DF-43D8-AAC8-297E6A803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Tromsø utland per uke</vt:lpstr>
      <vt:lpstr>Tromsø utland per måned</vt:lpstr>
      <vt:lpstr>Ruter og flyselskaper (avg mnd)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Holte, Torolf</dc:creator>
  <cp:lastModifiedBy>Torolf Holte</cp:lastModifiedBy>
  <dcterms:created xsi:type="dcterms:W3CDTF">2023-12-08T10:40:53Z</dcterms:created>
  <dcterms:modified xsi:type="dcterms:W3CDTF">2024-01-10T12:53:41Z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  <property fmtid="{D5CDD505-2E9C-101B-9397-08002B2CF9AE}" pid="3" name="MediaServiceImageTags">
    <vt:lpwstr/>
  </property>
</Properties>
</file>