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vinor-my.sharepoint.com/personal/steffen_sundt_avinor_no/Documents/Skrivebord/"/>
    </mc:Choice>
  </mc:AlternateContent>
  <xr:revisionPtr revIDLastSave="66" documentId="8_{B1807887-D24F-44CD-B756-0A0A6487DEB7}" xr6:coauthVersionLast="47" xr6:coauthVersionMax="47" xr10:uidLastSave="{CDF9B82B-BD04-48AD-84D0-9672C78AFE5A}"/>
  <bookViews>
    <workbookView xWindow="21780" yWindow="1680" windowWidth="16815" windowHeight="18105" tabRatio="712" activeTab="1" xr2:uid="{00000000-000D-0000-FFFF-FFFF00000000}"/>
  </bookViews>
  <sheets>
    <sheet name="Key figures November - 2023" sheetId="1" r:id="rId1"/>
    <sheet name="Key figures November - 2023(19)" sheetId="2" r:id="rId2"/>
    <sheet name="PAX November - 2023 (monthly)" sheetId="3" r:id="rId3"/>
    <sheet name="PAX November - 2023 (ytd)" sheetId="4" r:id="rId4"/>
    <sheet name="Mvt November - 2023 (monthly)" sheetId="5" r:id="rId5"/>
    <sheet name="Mvt November - 2023 (ytd)" sheetId="6" r:id="rId6"/>
    <sheet name="F&amp;M November - 2023 (monthly)" sheetId="7" r:id="rId7"/>
    <sheet name="F&amp;M November - 2023 (ytd)" sheetId="8" r:id="rId8"/>
  </sheets>
  <definedNames>
    <definedName name="_xlnm.Print_Titles" localSheetId="6">'F&amp;M November - 2023 (monthly)'!$1:$4</definedName>
    <definedName name="_xlnm.Print_Titles" localSheetId="7">'F&amp;M November - 2023 (ytd)'!$1:$4</definedName>
    <definedName name="_xlnm.Print_Titles" localSheetId="0">'Key figures November - 2023'!$1:$2</definedName>
    <definedName name="_xlnm.Print_Titles" localSheetId="1">'Key figures November - 2023(19)'!$1:$2</definedName>
    <definedName name="_xlnm.Print_Titles" localSheetId="4">'Mvt November - 2023 (monthly)'!$1:$3</definedName>
    <definedName name="_xlnm.Print_Titles" localSheetId="5">'Mvt November - 2023 (ytd)'!$1:$3</definedName>
    <definedName name="_xlnm.Print_Titles" localSheetId="2">'PAX November - 2023 (monthly)'!$1:$3</definedName>
    <definedName name="_xlnm.Print_Titles" localSheetId="3">'PAX November - 2023 (ytd)'!$1:$3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2" l="1"/>
  <c r="E8" i="2"/>
  <c r="C8" i="2"/>
  <c r="B8" i="2"/>
  <c r="G7" i="2"/>
  <c r="D7" i="2"/>
  <c r="G6" i="2"/>
  <c r="D6" i="2"/>
  <c r="F8" i="1"/>
  <c r="E8" i="1"/>
  <c r="C8" i="1"/>
  <c r="B8" i="1"/>
  <c r="G7" i="1"/>
  <c r="D7" i="1"/>
  <c r="G6" i="1"/>
  <c r="D6" i="1"/>
  <c r="D8" i="2" l="1"/>
  <c r="G8" i="1"/>
  <c r="D8" i="1"/>
  <c r="G8" i="2"/>
</calcChain>
</file>

<file path=xl/sharedStrings.xml><?xml version="1.0" encoding="utf-8"?>
<sst xmlns="http://schemas.openxmlformats.org/spreadsheetml/2006/main" count="938" uniqueCount="176">
  <si>
    <t>Monthly report, November - 2023</t>
  </si>
  <si>
    <t/>
  </si>
  <si>
    <t>TERMINAL PASSENGERS -   transfer and infants included</t>
  </si>
  <si>
    <t xml:space="preserve">November </t>
  </si>
  <si>
    <t>Year to Date</t>
  </si>
  <si>
    <t>2023</t>
  </si>
  <si>
    <t>2022</t>
  </si>
  <si>
    <t>Change</t>
  </si>
  <si>
    <t>Domestic</t>
  </si>
  <si>
    <t>Scheduled</t>
  </si>
  <si>
    <t>Charter</t>
  </si>
  <si>
    <t>International</t>
  </si>
  <si>
    <t>Offshore</t>
  </si>
  <si>
    <t>SUM</t>
  </si>
  <si>
    <t>MOVEMENTS -  departures and arrivals</t>
  </si>
  <si>
    <t>Freight</t>
  </si>
  <si>
    <t>Sum movements</t>
  </si>
  <si>
    <t>Other civil flights</t>
  </si>
  <si>
    <t>Sum all categories</t>
  </si>
  <si>
    <t>2019</t>
  </si>
  <si>
    <t>Monthly report, November - 2023 vs 2019</t>
  </si>
  <si>
    <t>AES</t>
  </si>
  <si>
    <r>
      <rPr>
        <sz val="10"/>
        <color rgb="FF000000"/>
        <rFont val="Arial"/>
      </rPr>
      <t>Ålesund/Vigra</t>
    </r>
  </si>
  <si>
    <t>HOV</t>
  </si>
  <si>
    <r>
      <rPr>
        <sz val="10"/>
        <color rgb="FF000000"/>
        <rFont val="Arial"/>
      </rPr>
      <t>Ørsta-Volda/Hovden</t>
    </r>
  </si>
  <si>
    <t>VRY</t>
  </si>
  <si>
    <r>
      <rPr>
        <sz val="10"/>
        <color rgb="FF000000"/>
        <rFont val="Arial"/>
      </rPr>
      <t>Værøy</t>
    </r>
  </si>
  <si>
    <t>VAW</t>
  </si>
  <si>
    <r>
      <rPr>
        <sz val="10"/>
        <color rgb="FF000000"/>
        <rFont val="Arial"/>
      </rPr>
      <t>Vardø/Svartnes</t>
    </r>
  </si>
  <si>
    <t>VDS</t>
  </si>
  <si>
    <r>
      <rPr>
        <sz val="10"/>
        <color rgb="FF000000"/>
        <rFont val="Arial"/>
      </rPr>
      <t>Vadsø</t>
    </r>
  </si>
  <si>
    <t>TRD</t>
  </si>
  <si>
    <r>
      <rPr>
        <sz val="10"/>
        <color rgb="FF000000"/>
        <rFont val="Arial"/>
      </rPr>
      <t>Trondheim/Værnes</t>
    </r>
  </si>
  <si>
    <t>TOS</t>
  </si>
  <si>
    <r>
      <rPr>
        <sz val="10"/>
        <color rgb="FF000000"/>
        <rFont val="Arial"/>
      </rPr>
      <t>Tromsø/Langnes</t>
    </r>
  </si>
  <si>
    <t>SOJ</t>
  </si>
  <si>
    <r>
      <rPr>
        <sz val="10"/>
        <color rgb="FF000000"/>
        <rFont val="Arial"/>
      </rPr>
      <t>Sørkjosen</t>
    </r>
  </si>
  <si>
    <t>SVJ</t>
  </si>
  <si>
    <r>
      <rPr>
        <sz val="10"/>
        <color rgb="FF000000"/>
        <rFont val="Arial"/>
      </rPr>
      <t>Svolvær/Helle</t>
    </r>
  </si>
  <si>
    <t>LYR</t>
  </si>
  <si>
    <r>
      <rPr>
        <sz val="10"/>
        <color rgb="FF000000"/>
        <rFont val="Arial"/>
      </rPr>
      <t>Svalbard/Longyear</t>
    </r>
  </si>
  <si>
    <t>SKN</t>
  </si>
  <si>
    <r>
      <rPr>
        <sz val="10"/>
        <color rgb="FF000000"/>
        <rFont val="Arial"/>
      </rPr>
      <t>Stokmarknes/Skagen</t>
    </r>
  </si>
  <si>
    <t>SVG</t>
  </si>
  <si>
    <r>
      <rPr>
        <sz val="10"/>
        <color rgb="FF000000"/>
        <rFont val="Arial"/>
      </rPr>
      <t>Stavanger/Sola</t>
    </r>
  </si>
  <si>
    <t>SOG</t>
  </si>
  <si>
    <r>
      <rPr>
        <sz val="10"/>
        <color rgb="FF000000"/>
        <rFont val="Arial"/>
      </rPr>
      <t>Sogndal/Haukåsen</t>
    </r>
  </si>
  <si>
    <t>SSJ</t>
  </si>
  <si>
    <r>
      <rPr>
        <sz val="10"/>
        <color rgb="FF000000"/>
        <rFont val="Arial"/>
      </rPr>
      <t>Sandnessjøen/Stokka</t>
    </r>
  </si>
  <si>
    <t>SDN</t>
  </si>
  <si>
    <r>
      <rPr>
        <sz val="10"/>
        <color rgb="FF000000"/>
        <rFont val="Arial"/>
      </rPr>
      <t>Sandane/Anda</t>
    </r>
  </si>
  <si>
    <t>RET</t>
  </si>
  <si>
    <r>
      <rPr>
        <sz val="10"/>
        <color rgb="FF000000"/>
        <rFont val="Arial"/>
      </rPr>
      <t>Røst</t>
    </r>
  </si>
  <si>
    <t>RVK</t>
  </si>
  <si>
    <r>
      <rPr>
        <sz val="10"/>
        <color rgb="FF000000"/>
        <rFont val="Arial"/>
      </rPr>
      <t>Rørvik/Ryum</t>
    </r>
  </si>
  <si>
    <t>RRS</t>
  </si>
  <si>
    <r>
      <rPr>
        <sz val="10"/>
        <color rgb="FF000000"/>
        <rFont val="Arial"/>
      </rPr>
      <t>Røros</t>
    </r>
  </si>
  <si>
    <t>OSL</t>
  </si>
  <si>
    <r>
      <rPr>
        <sz val="10"/>
        <color rgb="FF000000"/>
        <rFont val="Arial"/>
      </rPr>
      <t>Oslo/Gardermoen</t>
    </r>
  </si>
  <si>
    <t>OSY</t>
  </si>
  <si>
    <r>
      <rPr>
        <sz val="10"/>
        <color rgb="FF000000"/>
        <rFont val="Arial"/>
      </rPr>
      <t>Namsos</t>
    </r>
  </si>
  <si>
    <t>MJF</t>
  </si>
  <si>
    <r>
      <rPr>
        <sz val="10"/>
        <color rgb="FF000000"/>
        <rFont val="Arial"/>
      </rPr>
      <t>Mosjøen/Kjærstad</t>
    </r>
  </si>
  <si>
    <t>MOL</t>
  </si>
  <si>
    <r>
      <rPr>
        <sz val="10"/>
        <color rgb="FF000000"/>
        <rFont val="Arial"/>
      </rPr>
      <t>Molde/Årø</t>
    </r>
  </si>
  <si>
    <t>MQN</t>
  </si>
  <si>
    <r>
      <rPr>
        <sz val="10"/>
        <color rgb="FF000000"/>
        <rFont val="Arial"/>
      </rPr>
      <t>Mo i Rana/Røssvoll</t>
    </r>
  </si>
  <si>
    <t>MEH</t>
  </si>
  <si>
    <r>
      <rPr>
        <sz val="10"/>
        <color rgb="FF000000"/>
        <rFont val="Arial"/>
      </rPr>
      <t>Mehamn</t>
    </r>
  </si>
  <si>
    <t>LKN</t>
  </si>
  <si>
    <r>
      <rPr>
        <sz val="10"/>
        <color rgb="FF000000"/>
        <rFont val="Arial"/>
      </rPr>
      <t>Leknes</t>
    </r>
  </si>
  <si>
    <t>LKL</t>
  </si>
  <si>
    <r>
      <rPr>
        <sz val="10"/>
        <color rgb="FF000000"/>
        <rFont val="Arial"/>
      </rPr>
      <t>Lakselv/Banak</t>
    </r>
  </si>
  <si>
    <t>KSU</t>
  </si>
  <si>
    <r>
      <rPr>
        <sz val="10"/>
        <color rgb="FF000000"/>
        <rFont val="Arial"/>
      </rPr>
      <t>Kristiansund/Kvernberget</t>
    </r>
  </si>
  <si>
    <t>KRS</t>
  </si>
  <si>
    <r>
      <rPr>
        <sz val="10"/>
        <color rgb="FF000000"/>
        <rFont val="Arial"/>
      </rPr>
      <t>Kristiansand/Kjevik</t>
    </r>
  </si>
  <si>
    <t>KKN</t>
  </si>
  <si>
    <r>
      <rPr>
        <sz val="10"/>
        <color rgb="FF000000"/>
        <rFont val="Arial"/>
      </rPr>
      <t>Kirkenes/Høybuktmoen</t>
    </r>
  </si>
  <si>
    <t>HVG</t>
  </si>
  <si>
    <r>
      <rPr>
        <sz val="10"/>
        <color rgb="FF000000"/>
        <rFont val="Arial"/>
      </rPr>
      <t>Honningsvåg/Valan</t>
    </r>
  </si>
  <si>
    <t>HAA</t>
  </si>
  <si>
    <r>
      <rPr>
        <sz val="10"/>
        <color rgb="FF000000"/>
        <rFont val="Arial"/>
      </rPr>
      <t>Hasvik</t>
    </r>
  </si>
  <si>
    <t>EVE</t>
  </si>
  <si>
    <r>
      <rPr>
        <sz val="10"/>
        <color rgb="FF000000"/>
        <rFont val="Arial"/>
      </rPr>
      <t>Harstad/Narvik/Evenes</t>
    </r>
  </si>
  <si>
    <t>HFT</t>
  </si>
  <si>
    <r>
      <rPr>
        <sz val="10"/>
        <color rgb="FF000000"/>
        <rFont val="Arial"/>
      </rPr>
      <t>Hammerfest</t>
    </r>
  </si>
  <si>
    <t>FDE</t>
  </si>
  <si>
    <r>
      <rPr>
        <sz val="10"/>
        <color rgb="FF000000"/>
        <rFont val="Arial"/>
      </rPr>
      <t>Førde/Bringeland</t>
    </r>
  </si>
  <si>
    <t>FRO</t>
  </si>
  <si>
    <r>
      <rPr>
        <sz val="10"/>
        <color rgb="FF000000"/>
        <rFont val="Arial"/>
      </rPr>
      <t>Florø</t>
    </r>
  </si>
  <si>
    <t>BJF</t>
  </si>
  <si>
    <r>
      <rPr>
        <sz val="10"/>
        <color rgb="FF000000"/>
        <rFont val="Arial"/>
      </rPr>
      <t>Båtsfjord</t>
    </r>
  </si>
  <si>
    <t>BNN</t>
  </si>
  <si>
    <r>
      <rPr>
        <sz val="10"/>
        <color rgb="FF000000"/>
        <rFont val="Arial"/>
      </rPr>
      <t>Brønnøysund/Brønnøy</t>
    </r>
  </si>
  <si>
    <t>BOO</t>
  </si>
  <si>
    <r>
      <rPr>
        <sz val="10"/>
        <color rgb="FF000000"/>
        <rFont val="Arial"/>
      </rPr>
      <t>Bodø</t>
    </r>
  </si>
  <si>
    <t>BVG</t>
  </si>
  <si>
    <r>
      <rPr>
        <sz val="10"/>
        <color rgb="FF000000"/>
        <rFont val="Arial"/>
      </rPr>
      <t>Berlevåg</t>
    </r>
  </si>
  <si>
    <t>BGO</t>
  </si>
  <si>
    <r>
      <rPr>
        <sz val="10"/>
        <color rgb="FF000000"/>
        <rFont val="Arial"/>
      </rPr>
      <t>Bergen/Flesland</t>
    </r>
  </si>
  <si>
    <t>BDU</t>
  </si>
  <si>
    <r>
      <rPr>
        <sz val="10"/>
        <color rgb="FF000000"/>
        <rFont val="Arial"/>
      </rPr>
      <t>Bardufoss</t>
    </r>
  </si>
  <si>
    <t>ANX</t>
  </si>
  <si>
    <r>
      <rPr>
        <sz val="10"/>
        <color rgb="FF000000"/>
        <rFont val="Arial"/>
      </rPr>
      <t>Andenes/Andøya</t>
    </r>
  </si>
  <si>
    <t>ALF</t>
  </si>
  <si>
    <r>
      <rPr>
        <sz val="10"/>
        <color rgb="FF000000"/>
        <rFont val="Arial"/>
      </rPr>
      <t>Alta</t>
    </r>
  </si>
  <si>
    <t>Number</t>
  </si>
  <si>
    <t>IATA</t>
  </si>
  <si>
    <t>Airport</t>
  </si>
  <si>
    <t>Passengers incl offshore</t>
  </si>
  <si>
    <t>Sum</t>
  </si>
  <si>
    <t>Transfer</t>
  </si>
  <si>
    <t>Arr/dep</t>
  </si>
  <si>
    <t>TOTAL</t>
  </si>
  <si>
    <t>Transit</t>
  </si>
  <si>
    <t>Terminal</t>
  </si>
  <si>
    <t>TERMINAL PASSENGERS incl. infants</t>
  </si>
  <si>
    <t>Passengers incl. infants monthly, November - 2023</t>
  </si>
  <si>
    <t>Passengers incl. infants ytd, November - 2023</t>
  </si>
  <si>
    <t>Ålesund/Vigra</t>
  </si>
  <si>
    <t>Ørsta-Volda/Hovden</t>
  </si>
  <si>
    <t>Værøy</t>
  </si>
  <si>
    <t>Vardø/Svartnes</t>
  </si>
  <si>
    <t>Vadsø</t>
  </si>
  <si>
    <t>Trondheim/Værnes</t>
  </si>
  <si>
    <t>Tromsø/Langnes</t>
  </si>
  <si>
    <t>Sørkjosen</t>
  </si>
  <si>
    <t>Svolvær/Helle</t>
  </si>
  <si>
    <t>Svalbard/Longyear</t>
  </si>
  <si>
    <t>Stokmarknes/Skagen</t>
  </si>
  <si>
    <t>Stavanger/Sola</t>
  </si>
  <si>
    <t>Sogndal/Haukåsen</t>
  </si>
  <si>
    <t>Sandnessjøen/Stokka</t>
  </si>
  <si>
    <t>Sandane/Anda</t>
  </si>
  <si>
    <t>Røst</t>
  </si>
  <si>
    <t>Rørvik/Ryum</t>
  </si>
  <si>
    <t>Røros</t>
  </si>
  <si>
    <t>Oslo/Gardermoen</t>
  </si>
  <si>
    <t>Namsos</t>
  </si>
  <si>
    <t>Mosjøen/Kjærstad</t>
  </si>
  <si>
    <t>Molde/Årø</t>
  </si>
  <si>
    <t>Mo i Rana/Røssvoll</t>
  </si>
  <si>
    <t>Mehamn</t>
  </si>
  <si>
    <t>Leknes</t>
  </si>
  <si>
    <t>Lakselv/Banak</t>
  </si>
  <si>
    <t>Kristiansund/Kvernberget</t>
  </si>
  <si>
    <t>Kristiansand/Kjevik</t>
  </si>
  <si>
    <t>Kirkenes/Høybuktmoen</t>
  </si>
  <si>
    <t>Honningsvåg/Valan</t>
  </si>
  <si>
    <t>Hasvik</t>
  </si>
  <si>
    <t>Harstad/Narvik/Evenes</t>
  </si>
  <si>
    <t>Hammerfest</t>
  </si>
  <si>
    <t>Førde/Bringeland</t>
  </si>
  <si>
    <t>Florø</t>
  </si>
  <si>
    <t>Båtsfjord</t>
  </si>
  <si>
    <t>Brønnøysund/Brønnøy</t>
  </si>
  <si>
    <t>Bodø</t>
  </si>
  <si>
    <t>Berlevåg</t>
  </si>
  <si>
    <t>Bergen/Flesland</t>
  </si>
  <si>
    <t>Bardufoss</t>
  </si>
  <si>
    <t>Andenes/Andøya</t>
  </si>
  <si>
    <t>Alta</t>
  </si>
  <si>
    <t xml:space="preserve">Total
</t>
  </si>
  <si>
    <t>Other</t>
  </si>
  <si>
    <t>Total</t>
  </si>
  <si>
    <t>Commercial</t>
  </si>
  <si>
    <t>Flight movements Monthly, November - 2023</t>
  </si>
  <si>
    <t>Flight movements YTD, November - 2023</t>
  </si>
  <si>
    <t>Weight</t>
  </si>
  <si>
    <t>Mail</t>
  </si>
  <si>
    <t>Metric tonnes</t>
  </si>
  <si>
    <t>Freight and mail monthly, November - 2023</t>
  </si>
  <si>
    <t>Freight and mail year to date, November - 2023</t>
  </si>
  <si>
    <t>RETURN TRIPS - Domestic and International</t>
  </si>
  <si>
    <t>November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</si>
</sst>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0414]#,##0;\-#,##0"/>
    <numFmt numFmtId="165" formatCode="[$-10414]0\ %"/>
  </numFmts>
  <fonts count="15">
    <font>
      <sz val="11"/>
      <color rgb="FF000000"/>
      <name val="Calibri"/>
      <family val="2"/>
      <scheme val="minor"/>
    </font>
    <font>
      <sz val="11"/>
      <name val="Calibri"/>
    </font>
    <font>
      <b/>
      <sz val="18"/>
      <color rgb="FF000000"/>
      <name val="Arial"/>
    </font>
    <font>
      <b/>
      <sz val="11"/>
      <color rgb="FF000000"/>
      <name val="Arial"/>
    </font>
    <font>
      <b/>
      <sz val="8"/>
      <color rgb="FF000000"/>
      <name val="Arial"/>
    </font>
    <font>
      <b/>
      <sz val="10"/>
      <color rgb="FF000000"/>
      <name val="Arial"/>
    </font>
    <font>
      <sz val="11"/>
      <color rgb="FF000000"/>
      <name val="Arial"/>
    </font>
    <font>
      <sz val="10"/>
      <color rgb="FF000000"/>
      <name val="Arial"/>
    </font>
    <font>
      <sz val="9"/>
      <color rgb="FF000000"/>
      <name val="Arial"/>
    </font>
    <font>
      <b/>
      <sz val="9"/>
      <color rgb="FF000000"/>
      <name val="Arial"/>
    </font>
    <font>
      <i/>
      <sz val="10"/>
      <color rgb="FF000000"/>
      <name val="Arial"/>
    </font>
    <font>
      <b/>
      <sz val="11"/>
      <color rgb="FF000000"/>
      <name val="Arial"/>
      <family val="2"/>
    </font>
    <font>
      <sz val="11"/>
      <name val="Calibri"/>
      <family val="2"/>
    </font>
    <font>
      <b/>
      <sz val="8"/>
      <color rgb="FF000000"/>
      <name val="Arial"/>
      <family val="2"/>
    </font>
    <font>
      <b/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2D3D4"/>
        <bgColor rgb="FFD2D3D4"/>
      </patternFill>
    </fill>
    <fill>
      <patternFill patternType="solid">
        <fgColor rgb="FFE6E7E8"/>
        <bgColor rgb="FFE6E7E8"/>
      </patternFill>
    </fill>
    <fill>
      <patternFill patternType="solid">
        <fgColor rgb="FF84236B"/>
        <bgColor rgb="FF84236B"/>
      </patternFill>
    </fill>
  </fills>
  <borders count="23">
    <border>
      <left/>
      <right/>
      <top/>
      <bottom/>
      <diagonal/>
    </border>
    <border>
      <left/>
      <right/>
      <top style="thin">
        <color rgb="FFD3D3D3"/>
      </top>
      <bottom/>
      <diagonal/>
    </border>
    <border>
      <left/>
      <right style="thin">
        <color rgb="FFD3D3D3"/>
      </right>
      <top style="thin">
        <color rgb="FFD3D3D3"/>
      </top>
      <bottom/>
      <diagonal/>
    </border>
    <border>
      <left style="thin">
        <color rgb="FFD3D3D3"/>
      </left>
      <right/>
      <top style="thin">
        <color rgb="FFD3D3D3"/>
      </top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1">
    <xf numFmtId="0" fontId="0" fillId="0" borderId="0"/>
  </cellStyleXfs>
  <cellXfs count="113">
    <xf numFmtId="0" fontId="1" fillId="0" borderId="0" xfId="0" applyFont="1" applyFill="1" applyBorder="1"/>
    <xf numFmtId="0" fontId="3" fillId="0" borderId="0" xfId="0" applyNumberFormat="1" applyFont="1" applyFill="1" applyBorder="1" applyAlignment="1">
      <alignment vertical="top" wrapText="1" readingOrder="1"/>
    </xf>
    <xf numFmtId="0" fontId="4" fillId="0" borderId="0" xfId="0" applyNumberFormat="1" applyFont="1" applyFill="1" applyBorder="1" applyAlignment="1">
      <alignment vertical="top" wrapText="1" readingOrder="1"/>
    </xf>
    <xf numFmtId="0" fontId="3" fillId="2" borderId="1" xfId="0" applyNumberFormat="1" applyFont="1" applyFill="1" applyBorder="1" applyAlignment="1">
      <alignment vertical="top" wrapText="1" readingOrder="1"/>
    </xf>
    <xf numFmtId="0" fontId="3" fillId="2" borderId="2" xfId="0" applyNumberFormat="1" applyFont="1" applyFill="1" applyBorder="1" applyAlignment="1">
      <alignment vertical="top" wrapText="1" readingOrder="1"/>
    </xf>
    <xf numFmtId="0" fontId="3" fillId="2" borderId="3" xfId="0" applyNumberFormat="1" applyFont="1" applyFill="1" applyBorder="1" applyAlignment="1">
      <alignment vertical="top" wrapText="1" readingOrder="1"/>
    </xf>
    <xf numFmtId="0" fontId="4" fillId="2" borderId="1" xfId="0" applyNumberFormat="1" applyFont="1" applyFill="1" applyBorder="1" applyAlignment="1">
      <alignment vertical="top" wrapText="1" readingOrder="1"/>
    </xf>
    <xf numFmtId="0" fontId="4" fillId="2" borderId="2" xfId="0" applyNumberFormat="1" applyFont="1" applyFill="1" applyBorder="1" applyAlignment="1">
      <alignment vertical="top" wrapText="1" readingOrder="1"/>
    </xf>
    <xf numFmtId="0" fontId="3" fillId="3" borderId="4" xfId="0" applyNumberFormat="1" applyFont="1" applyFill="1" applyBorder="1" applyAlignment="1">
      <alignment horizontal="right" vertical="top" wrapText="1" readingOrder="1"/>
    </xf>
    <xf numFmtId="0" fontId="3" fillId="3" borderId="0" xfId="0" applyNumberFormat="1" applyFont="1" applyFill="1" applyBorder="1" applyAlignment="1">
      <alignment horizontal="right" vertical="top" wrapText="1" readingOrder="1"/>
    </xf>
    <xf numFmtId="0" fontId="3" fillId="2" borderId="4" xfId="0" applyNumberFormat="1" applyFont="1" applyFill="1" applyBorder="1" applyAlignment="1">
      <alignment vertical="top" wrapText="1" readingOrder="1"/>
    </xf>
    <xf numFmtId="164" fontId="5" fillId="0" borderId="4" xfId="0" applyNumberFormat="1" applyFont="1" applyFill="1" applyBorder="1" applyAlignment="1">
      <alignment vertical="top" wrapText="1" readingOrder="1"/>
    </xf>
    <xf numFmtId="165" fontId="5" fillId="0" borderId="4" xfId="0" applyNumberFormat="1" applyFont="1" applyFill="1" applyBorder="1" applyAlignment="1">
      <alignment vertical="top" wrapText="1" readingOrder="1"/>
    </xf>
    <xf numFmtId="0" fontId="6" fillId="2" borderId="4" xfId="0" applyNumberFormat="1" applyFont="1" applyFill="1" applyBorder="1" applyAlignment="1">
      <alignment vertical="top" wrapText="1" readingOrder="1"/>
    </xf>
    <xf numFmtId="164" fontId="7" fillId="0" borderId="4" xfId="0" applyNumberFormat="1" applyFont="1" applyFill="1" applyBorder="1" applyAlignment="1">
      <alignment vertical="top" wrapText="1" readingOrder="1"/>
    </xf>
    <xf numFmtId="165" fontId="7" fillId="0" borderId="4" xfId="0" applyNumberFormat="1" applyFont="1" applyFill="1" applyBorder="1" applyAlignment="1">
      <alignment vertical="top" wrapText="1" readingOrder="1"/>
    </xf>
    <xf numFmtId="0" fontId="3" fillId="2" borderId="5" xfId="0" applyNumberFormat="1" applyFont="1" applyFill="1" applyBorder="1" applyAlignment="1">
      <alignment vertical="top" wrapText="1" readingOrder="1"/>
    </xf>
    <xf numFmtId="0" fontId="3" fillId="2" borderId="3" xfId="0" applyNumberFormat="1" applyFont="1" applyFill="1" applyBorder="1" applyAlignment="1">
      <alignment horizontal="right" vertical="top" wrapText="1" readingOrder="1"/>
    </xf>
    <xf numFmtId="0" fontId="1" fillId="0" borderId="0" xfId="0" applyFont="1"/>
    <xf numFmtId="165" fontId="5" fillId="0" borderId="4" xfId="0" applyNumberFormat="1" applyFont="1" applyBorder="1" applyAlignment="1">
      <alignment vertical="top" wrapText="1" readingOrder="1"/>
    </xf>
    <xf numFmtId="164" fontId="5" fillId="0" borderId="4" xfId="0" applyNumberFormat="1" applyFont="1" applyBorder="1" applyAlignment="1">
      <alignment vertical="top" wrapText="1" readingOrder="1"/>
    </xf>
    <xf numFmtId="0" fontId="3" fillId="2" borderId="4" xfId="0" applyFont="1" applyFill="1" applyBorder="1" applyAlignment="1">
      <alignment vertical="top" wrapText="1" readingOrder="1"/>
    </xf>
    <xf numFmtId="165" fontId="7" fillId="0" borderId="4" xfId="0" applyNumberFormat="1" applyFont="1" applyBorder="1" applyAlignment="1">
      <alignment vertical="top" wrapText="1" readingOrder="1"/>
    </xf>
    <xf numFmtId="164" fontId="7" fillId="0" borderId="4" xfId="0" applyNumberFormat="1" applyFont="1" applyBorder="1" applyAlignment="1">
      <alignment vertical="top" wrapText="1" readingOrder="1"/>
    </xf>
    <xf numFmtId="0" fontId="6" fillId="2" borderId="4" xfId="0" applyFont="1" applyFill="1" applyBorder="1" applyAlignment="1">
      <alignment vertical="top" wrapText="1" readingOrder="1"/>
    </xf>
    <xf numFmtId="0" fontId="3" fillId="3" borderId="4" xfId="0" applyFont="1" applyFill="1" applyBorder="1" applyAlignment="1">
      <alignment horizontal="right" vertical="top" wrapText="1" readingOrder="1"/>
    </xf>
    <xf numFmtId="0" fontId="3" fillId="3" borderId="0" xfId="0" applyFont="1" applyFill="1" applyAlignment="1">
      <alignment horizontal="right" vertical="top" wrapText="1" readingOrder="1"/>
    </xf>
    <xf numFmtId="0" fontId="4" fillId="0" borderId="0" xfId="0" applyFont="1" applyAlignment="1">
      <alignment vertical="top" wrapText="1" readingOrder="1"/>
    </xf>
    <xf numFmtId="0" fontId="4" fillId="2" borderId="2" xfId="0" applyFont="1" applyFill="1" applyBorder="1" applyAlignment="1">
      <alignment vertical="top" wrapText="1" readingOrder="1"/>
    </xf>
    <xf numFmtId="0" fontId="4" fillId="2" borderId="1" xfId="0" applyFont="1" applyFill="1" applyBorder="1" applyAlignment="1">
      <alignment vertical="top" wrapText="1" readingOrder="1"/>
    </xf>
    <xf numFmtId="0" fontId="3" fillId="2" borderId="3" xfId="0" applyFont="1" applyFill="1" applyBorder="1" applyAlignment="1">
      <alignment horizontal="right" vertical="top" wrapText="1" readingOrder="1"/>
    </xf>
    <xf numFmtId="0" fontId="3" fillId="2" borderId="2" xfId="0" applyFont="1" applyFill="1" applyBorder="1" applyAlignment="1">
      <alignment vertical="top" wrapText="1" readingOrder="1"/>
    </xf>
    <xf numFmtId="0" fontId="3" fillId="2" borderId="1" xfId="0" applyFont="1" applyFill="1" applyBorder="1" applyAlignment="1">
      <alignment vertical="top" wrapText="1" readingOrder="1"/>
    </xf>
    <xf numFmtId="0" fontId="3" fillId="2" borderId="5" xfId="0" applyFont="1" applyFill="1" applyBorder="1" applyAlignment="1">
      <alignment vertical="top" wrapText="1" readingOrder="1"/>
    </xf>
    <xf numFmtId="0" fontId="3" fillId="0" borderId="0" xfId="0" applyFont="1" applyAlignment="1">
      <alignment vertical="top" wrapText="1" readingOrder="1"/>
    </xf>
    <xf numFmtId="0" fontId="3" fillId="2" borderId="3" xfId="0" applyFont="1" applyFill="1" applyBorder="1" applyAlignment="1">
      <alignment vertical="top" wrapText="1" readingOrder="1"/>
    </xf>
    <xf numFmtId="165" fontId="7" fillId="0" borderId="6" xfId="0" applyNumberFormat="1" applyFont="1" applyBorder="1" applyAlignment="1">
      <alignment horizontal="right" vertical="top" wrapText="1" readingOrder="1"/>
    </xf>
    <xf numFmtId="164" fontId="7" fillId="0" borderId="6" xfId="0" applyNumberFormat="1" applyFont="1" applyBorder="1" applyAlignment="1">
      <alignment horizontal="right" vertical="top" wrapText="1" readingOrder="1"/>
    </xf>
    <xf numFmtId="0" fontId="7" fillId="0" borderId="6" xfId="0" applyFont="1" applyBorder="1" applyAlignment="1">
      <alignment horizontal="right" vertical="top" wrapText="1" readingOrder="1"/>
    </xf>
    <xf numFmtId="0" fontId="7" fillId="0" borderId="6" xfId="0" applyFont="1" applyBorder="1" applyAlignment="1">
      <alignment vertical="top" wrapText="1" readingOrder="1"/>
    </xf>
    <xf numFmtId="0" fontId="7" fillId="4" borderId="6" xfId="0" applyFont="1" applyFill="1" applyBorder="1" applyAlignment="1">
      <alignment horizontal="center" wrapText="1" readingOrder="1"/>
    </xf>
    <xf numFmtId="0" fontId="7" fillId="4" borderId="7" xfId="0" applyFont="1" applyFill="1" applyBorder="1" applyAlignment="1">
      <alignment horizontal="center" wrapText="1" readingOrder="1"/>
    </xf>
    <xf numFmtId="0" fontId="7" fillId="4" borderId="8" xfId="0" applyFont="1" applyFill="1" applyBorder="1" applyAlignment="1">
      <alignment horizontal="center" wrapText="1" readingOrder="1"/>
    </xf>
    <xf numFmtId="0" fontId="8" fillId="4" borderId="9" xfId="0" applyFont="1" applyFill="1" applyBorder="1" applyAlignment="1">
      <alignment horizontal="center" vertical="top" wrapText="1" readingOrder="1"/>
    </xf>
    <xf numFmtId="0" fontId="6" fillId="4" borderId="9" xfId="0" applyFont="1" applyFill="1" applyBorder="1" applyAlignment="1">
      <alignment horizontal="center" vertical="top" wrapText="1" readingOrder="1"/>
    </xf>
    <xf numFmtId="0" fontId="7" fillId="2" borderId="6" xfId="0" applyFont="1" applyFill="1" applyBorder="1" applyAlignment="1">
      <alignment horizontal="center" wrapText="1" readingOrder="1"/>
    </xf>
    <xf numFmtId="0" fontId="7" fillId="2" borderId="7" xfId="0" applyFont="1" applyFill="1" applyBorder="1" applyAlignment="1">
      <alignment horizontal="center" wrapText="1" readingOrder="1"/>
    </xf>
    <xf numFmtId="0" fontId="7" fillId="2" borderId="8" xfId="0" applyFont="1" applyFill="1" applyBorder="1" applyAlignment="1">
      <alignment horizontal="center" wrapText="1" readingOrder="1"/>
    </xf>
    <xf numFmtId="0" fontId="8" fillId="2" borderId="9" xfId="0" applyFont="1" applyFill="1" applyBorder="1" applyAlignment="1">
      <alignment horizontal="center" vertical="top" wrapText="1" readingOrder="1"/>
    </xf>
    <xf numFmtId="0" fontId="6" fillId="2" borderId="9" xfId="0" applyFont="1" applyFill="1" applyBorder="1" applyAlignment="1">
      <alignment horizontal="center" vertical="top" wrapText="1" readingOrder="1"/>
    </xf>
    <xf numFmtId="0" fontId="5" fillId="2" borderId="11" xfId="0" applyFont="1" applyFill="1" applyBorder="1" applyAlignment="1">
      <alignment horizontal="center" vertical="top" wrapText="1" readingOrder="1"/>
    </xf>
    <xf numFmtId="0" fontId="5" fillId="2" borderId="6" xfId="0" applyFont="1" applyFill="1" applyBorder="1" applyAlignment="1">
      <alignment horizontal="center" vertical="top" wrapText="1" readingOrder="1"/>
    </xf>
    <xf numFmtId="0" fontId="7" fillId="2" borderId="9" xfId="0" applyFont="1" applyFill="1" applyBorder="1" applyAlignment="1">
      <alignment vertical="top" wrapText="1" readingOrder="1"/>
    </xf>
    <xf numFmtId="0" fontId="5" fillId="2" borderId="7" xfId="0" applyFont="1" applyFill="1" applyBorder="1" applyAlignment="1">
      <alignment horizontal="center" wrapText="1" readingOrder="1"/>
    </xf>
    <xf numFmtId="0" fontId="9" fillId="2" borderId="16" xfId="0" applyFont="1" applyFill="1" applyBorder="1" applyAlignment="1">
      <alignment horizontal="center" wrapText="1" readingOrder="1"/>
    </xf>
    <xf numFmtId="0" fontId="9" fillId="2" borderId="8" xfId="0" applyFont="1" applyFill="1" applyBorder="1" applyAlignment="1">
      <alignment horizontal="center" wrapText="1" readingOrder="1"/>
    </xf>
    <xf numFmtId="0" fontId="5" fillId="2" borderId="17" xfId="0" applyFont="1" applyFill="1" applyBorder="1" applyAlignment="1">
      <alignment horizontal="center" wrapText="1" readingOrder="1"/>
    </xf>
    <xf numFmtId="0" fontId="5" fillId="2" borderId="14" xfId="0" applyFont="1" applyFill="1" applyBorder="1" applyAlignment="1">
      <alignment horizontal="center" wrapText="1" readingOrder="1"/>
    </xf>
    <xf numFmtId="0" fontId="5" fillId="2" borderId="19" xfId="0" applyFont="1" applyFill="1" applyBorder="1" applyAlignment="1">
      <alignment horizontal="center" wrapText="1" readingOrder="1"/>
    </xf>
    <xf numFmtId="0" fontId="7" fillId="2" borderId="8" xfId="0" applyFont="1" applyFill="1" applyBorder="1" applyAlignment="1">
      <alignment vertical="top" wrapText="1" readingOrder="1"/>
    </xf>
    <xf numFmtId="0" fontId="5" fillId="4" borderId="6" xfId="0" applyFont="1" applyFill="1" applyBorder="1" applyAlignment="1">
      <alignment horizontal="center" wrapText="1" readingOrder="1"/>
    </xf>
    <xf numFmtId="0" fontId="5" fillId="4" borderId="8" xfId="0" applyFont="1" applyFill="1" applyBorder="1" applyAlignment="1">
      <alignment horizontal="center" wrapText="1" readingOrder="1"/>
    </xf>
    <xf numFmtId="0" fontId="5" fillId="4" borderId="7" xfId="0" applyFont="1" applyFill="1" applyBorder="1" applyAlignment="1">
      <alignment horizontal="center" vertical="top" wrapText="1" readingOrder="1"/>
    </xf>
    <xf numFmtId="0" fontId="5" fillId="2" borderId="6" xfId="0" applyFont="1" applyFill="1" applyBorder="1" applyAlignment="1">
      <alignment horizontal="center" wrapText="1" readingOrder="1"/>
    </xf>
    <xf numFmtId="0" fontId="5" fillId="2" borderId="8" xfId="0" applyFont="1" applyFill="1" applyBorder="1" applyAlignment="1">
      <alignment horizontal="center" wrapText="1" readingOrder="1"/>
    </xf>
    <xf numFmtId="0" fontId="5" fillId="2" borderId="7" xfId="0" applyFont="1" applyFill="1" applyBorder="1" applyAlignment="1">
      <alignment horizontal="center" vertical="top" wrapText="1" readingOrder="1"/>
    </xf>
    <xf numFmtId="0" fontId="7" fillId="2" borderId="17" xfId="0" applyFont="1" applyFill="1" applyBorder="1" applyAlignment="1">
      <alignment vertical="top" wrapText="1" readingOrder="1"/>
    </xf>
    <xf numFmtId="0" fontId="9" fillId="4" borderId="13" xfId="0" applyFont="1" applyFill="1" applyBorder="1" applyAlignment="1">
      <alignment horizontal="center" vertical="top" wrapText="1" readingOrder="1"/>
    </xf>
    <xf numFmtId="0" fontId="5" fillId="4" borderId="13" xfId="0" applyFont="1" applyFill="1" applyBorder="1" applyAlignment="1">
      <alignment horizontal="center" vertical="top" wrapText="1" readingOrder="1"/>
    </xf>
    <xf numFmtId="0" fontId="9" fillId="2" borderId="13" xfId="0" applyFont="1" applyFill="1" applyBorder="1" applyAlignment="1">
      <alignment horizontal="center" vertical="top" wrapText="1" readingOrder="1"/>
    </xf>
    <xf numFmtId="0" fontId="5" fillId="2" borderId="13" xfId="0" applyFont="1" applyFill="1" applyBorder="1" applyAlignment="1">
      <alignment horizontal="center" vertical="top" wrapText="1" readingOrder="1"/>
    </xf>
    <xf numFmtId="0" fontId="11" fillId="0" borderId="0" xfId="0" applyFont="1" applyAlignment="1">
      <alignment vertical="center" wrapText="1" readingOrder="1"/>
    </xf>
    <xf numFmtId="0" fontId="13" fillId="0" borderId="0" xfId="0" applyFont="1" applyAlignment="1">
      <alignment vertical="center" wrapText="1" readingOrder="1"/>
    </xf>
    <xf numFmtId="0" fontId="11" fillId="3" borderId="4" xfId="0" applyFont="1" applyFill="1" applyBorder="1" applyAlignment="1">
      <alignment horizontal="center" vertical="center" wrapText="1" readingOrder="1"/>
    </xf>
    <xf numFmtId="0" fontId="11" fillId="3" borderId="0" xfId="0" applyFont="1" applyFill="1" applyAlignment="1">
      <alignment horizontal="center" vertical="center" wrapText="1" readingOrder="1"/>
    </xf>
    <xf numFmtId="0" fontId="11" fillId="2" borderId="4" xfId="0" applyFont="1" applyFill="1" applyBorder="1" applyAlignment="1">
      <alignment vertical="center" wrapText="1" readingOrder="1"/>
    </xf>
    <xf numFmtId="164" fontId="14" fillId="0" borderId="4" xfId="0" applyNumberFormat="1" applyFont="1" applyBorder="1" applyAlignment="1">
      <alignment horizontal="right" vertical="center" wrapText="1" readingOrder="1"/>
    </xf>
    <xf numFmtId="165" fontId="14" fillId="0" borderId="4" xfId="0" applyNumberFormat="1" applyFont="1" applyBorder="1" applyAlignment="1">
      <alignment horizontal="right" vertical="center" wrapText="1" readingOrder="1"/>
    </xf>
    <xf numFmtId="0" fontId="11" fillId="3" borderId="4" xfId="0" applyFont="1" applyFill="1" applyBorder="1" applyAlignment="1">
      <alignment horizontal="right" vertical="center" wrapText="1" readingOrder="1"/>
    </xf>
    <xf numFmtId="0" fontId="11" fillId="3" borderId="0" xfId="0" applyFont="1" applyFill="1" applyAlignment="1">
      <alignment horizontal="right" vertical="center" wrapText="1" readingOrder="1"/>
    </xf>
    <xf numFmtId="0" fontId="2" fillId="0" borderId="0" xfId="0" applyNumberFormat="1" applyFont="1" applyFill="1" applyBorder="1" applyAlignment="1">
      <alignment horizontal="center" vertical="top" wrapText="1" readingOrder="1"/>
    </xf>
    <xf numFmtId="0" fontId="1" fillId="0" borderId="0" xfId="0" applyFont="1" applyFill="1" applyBorder="1"/>
    <xf numFmtId="0" fontId="3" fillId="0" borderId="0" xfId="0" applyNumberFormat="1" applyFont="1" applyFill="1" applyBorder="1" applyAlignment="1">
      <alignment vertical="top" wrapText="1" readingOrder="1"/>
    </xf>
    <xf numFmtId="0" fontId="11" fillId="0" borderId="0" xfId="0" applyFont="1" applyAlignment="1">
      <alignment vertical="center" wrapText="1" readingOrder="1"/>
    </xf>
    <xf numFmtId="0" fontId="12" fillId="0" borderId="0" xfId="0" applyFont="1" applyAlignment="1">
      <alignment vertical="center"/>
    </xf>
    <xf numFmtId="0" fontId="11" fillId="2" borderId="1" xfId="0" applyFont="1" applyFill="1" applyBorder="1" applyAlignment="1">
      <alignment horizontal="left" vertical="center" wrapText="1" readingOrder="1"/>
    </xf>
    <xf numFmtId="0" fontId="11" fillId="2" borderId="2" xfId="0" applyFont="1" applyFill="1" applyBorder="1" applyAlignment="1">
      <alignment horizontal="left" vertical="center" wrapText="1" readingOrder="1"/>
    </xf>
    <xf numFmtId="0" fontId="11" fillId="2" borderId="21" xfId="0" applyFont="1" applyFill="1" applyBorder="1" applyAlignment="1">
      <alignment horizontal="left" vertical="center" wrapText="1" readingOrder="1"/>
    </xf>
    <xf numFmtId="0" fontId="11" fillId="2" borderId="5" xfId="0" applyFont="1" applyFill="1" applyBorder="1" applyAlignment="1">
      <alignment horizontal="left" vertical="center" wrapText="1" readingOrder="1"/>
    </xf>
    <xf numFmtId="0" fontId="11" fillId="2" borderId="22" xfId="0" applyFont="1" applyFill="1" applyBorder="1" applyAlignment="1">
      <alignment horizontal="left" vertical="center" wrapText="1" readingOrder="1"/>
    </xf>
    <xf numFmtId="0" fontId="2" fillId="0" borderId="0" xfId="0" applyFont="1" applyAlignment="1">
      <alignment horizontal="center" vertical="top" wrapText="1" readingOrder="1"/>
    </xf>
    <xf numFmtId="0" fontId="1" fillId="0" borderId="0" xfId="0" applyFont="1"/>
    <xf numFmtId="0" fontId="3" fillId="0" borderId="0" xfId="0" applyFont="1" applyAlignment="1">
      <alignment vertical="top" wrapText="1" readingOrder="1"/>
    </xf>
    <xf numFmtId="0" fontId="5" fillId="2" borderId="17" xfId="0" applyFont="1" applyFill="1" applyBorder="1" applyAlignment="1">
      <alignment horizontal="center" wrapText="1" readingOrder="1"/>
    </xf>
    <xf numFmtId="0" fontId="1" fillId="0" borderId="16" xfId="0" applyFont="1" applyBorder="1" applyAlignment="1">
      <alignment vertical="top" wrapText="1"/>
    </xf>
    <xf numFmtId="0" fontId="3" fillId="2" borderId="7" xfId="0" applyFont="1" applyFill="1" applyBorder="1" applyAlignment="1">
      <alignment horizontal="center" wrapText="1" readingOrder="1"/>
    </xf>
    <xf numFmtId="0" fontId="1" fillId="0" borderId="15" xfId="0" applyFont="1" applyBorder="1" applyAlignment="1">
      <alignment vertical="top" wrapText="1"/>
    </xf>
    <xf numFmtId="0" fontId="5" fillId="2" borderId="6" xfId="0" applyFont="1" applyFill="1" applyBorder="1" applyAlignment="1">
      <alignment horizontal="center" vertical="top" wrapText="1" readingOrder="1"/>
    </xf>
    <xf numFmtId="0" fontId="1" fillId="0" borderId="14" xfId="0" applyFont="1" applyBorder="1" applyAlignment="1">
      <alignment vertical="top" wrapText="1"/>
    </xf>
    <xf numFmtId="0" fontId="5" fillId="2" borderId="13" xfId="0" applyFont="1" applyFill="1" applyBorder="1" applyAlignment="1">
      <alignment horizontal="center" vertical="top" wrapText="1" readingOrder="1"/>
    </xf>
    <xf numFmtId="0" fontId="1" fillId="0" borderId="12" xfId="0" applyFont="1" applyBorder="1" applyAlignment="1">
      <alignment vertical="top" wrapText="1"/>
    </xf>
    <xf numFmtId="0" fontId="5" fillId="2" borderId="11" xfId="0" applyFont="1" applyFill="1" applyBorder="1" applyAlignment="1">
      <alignment horizontal="center" vertical="top" wrapText="1" readingOrder="1"/>
    </xf>
    <xf numFmtId="0" fontId="1" fillId="0" borderId="10" xfId="0" applyFont="1" applyBorder="1" applyAlignment="1">
      <alignment vertical="top" wrapText="1"/>
    </xf>
    <xf numFmtId="0" fontId="3" fillId="2" borderId="20" xfId="0" applyFont="1" applyFill="1" applyBorder="1" applyAlignment="1">
      <alignment horizontal="center" wrapText="1" readingOrder="1"/>
    </xf>
    <xf numFmtId="0" fontId="1" fillId="0" borderId="19" xfId="0" applyFont="1" applyBorder="1" applyAlignment="1">
      <alignment vertical="top" wrapText="1"/>
    </xf>
    <xf numFmtId="0" fontId="5" fillId="2" borderId="8" xfId="0" applyFont="1" applyFill="1" applyBorder="1" applyAlignment="1">
      <alignment horizontal="center" wrapText="1" readingOrder="1"/>
    </xf>
    <xf numFmtId="0" fontId="1" fillId="0" borderId="18" xfId="0" applyFont="1" applyBorder="1" applyAlignment="1">
      <alignment vertical="top" wrapText="1"/>
    </xf>
    <xf numFmtId="0" fontId="5" fillId="2" borderId="8" xfId="0" applyFont="1" applyFill="1" applyBorder="1" applyAlignment="1">
      <alignment horizontal="center" vertical="top" wrapText="1" readingOrder="1"/>
    </xf>
    <xf numFmtId="0" fontId="5" fillId="2" borderId="17" xfId="0" applyFont="1" applyFill="1" applyBorder="1" applyAlignment="1">
      <alignment horizontal="center" vertical="top" wrapText="1" readingOrder="1"/>
    </xf>
    <xf numFmtId="0" fontId="5" fillId="2" borderId="6" xfId="0" applyFont="1" applyFill="1" applyBorder="1" applyAlignment="1">
      <alignment horizontal="center" wrapText="1" readingOrder="1"/>
    </xf>
    <xf numFmtId="0" fontId="5" fillId="2" borderId="11" xfId="0" applyFont="1" applyFill="1" applyBorder="1" applyAlignment="1">
      <alignment horizontal="center" wrapText="1" readingOrder="1"/>
    </xf>
    <xf numFmtId="0" fontId="10" fillId="0" borderId="0" xfId="0" applyFont="1" applyAlignment="1">
      <alignment horizontal="center" vertical="top" wrapText="1" readingOrder="1"/>
    </xf>
    <xf numFmtId="0" fontId="3" fillId="2" borderId="6" xfId="0" applyFont="1" applyFill="1" applyBorder="1" applyAlignment="1">
      <alignment horizontal="center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D2D3D4"/>
      <rgbColor rgb="00E6E7E8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8"/>
  <sheetViews>
    <sheetView showGridLines="0" workbookViewId="0">
      <pane ySplit="2" topLeftCell="A3" activePane="bottomLeft" state="frozen"/>
      <selection pane="bottomLeft" activeCell="L10" sqref="L10"/>
    </sheetView>
  </sheetViews>
  <sheetFormatPr baseColWidth="10" defaultRowHeight="15"/>
  <cols>
    <col min="1" max="1" width="22.5703125" customWidth="1"/>
    <col min="2" max="2" width="13.42578125" customWidth="1"/>
    <col min="3" max="3" width="13.5703125" customWidth="1"/>
    <col min="4" max="4" width="9.140625" customWidth="1"/>
    <col min="5" max="6" width="13.42578125" customWidth="1"/>
    <col min="7" max="7" width="9.140625" customWidth="1"/>
    <col min="8" max="8" width="0" hidden="1" customWidth="1"/>
    <col min="9" max="9" width="18.42578125" customWidth="1"/>
  </cols>
  <sheetData>
    <row r="1" spans="1:7" ht="25.5" customHeight="1">
      <c r="A1" s="80" t="s">
        <v>0</v>
      </c>
      <c r="B1" s="81"/>
      <c r="C1" s="81"/>
      <c r="D1" s="81"/>
      <c r="E1" s="81"/>
      <c r="F1" s="81"/>
      <c r="G1" s="81"/>
    </row>
    <row r="2" spans="1:7" ht="19.149999999999999" customHeight="1"/>
    <row r="3" spans="1:7" ht="19.149999999999999" customHeight="1">
      <c r="A3" s="71" t="s">
        <v>1</v>
      </c>
      <c r="B3" s="83" t="s">
        <v>174</v>
      </c>
      <c r="C3" s="84"/>
      <c r="D3" s="84"/>
      <c r="E3" s="84"/>
      <c r="F3" s="84"/>
      <c r="G3" s="84"/>
    </row>
    <row r="4" spans="1:7" ht="19.149999999999999" customHeight="1">
      <c r="A4" s="72" t="s">
        <v>1</v>
      </c>
      <c r="B4" s="85" t="s">
        <v>175</v>
      </c>
      <c r="C4" s="85"/>
      <c r="D4" s="86"/>
      <c r="E4" s="87" t="s">
        <v>4</v>
      </c>
      <c r="F4" s="88"/>
      <c r="G4" s="89"/>
    </row>
    <row r="5" spans="1:7" ht="19.149999999999999" customHeight="1">
      <c r="A5" s="72" t="s">
        <v>1</v>
      </c>
      <c r="B5" s="73" t="s">
        <v>5</v>
      </c>
      <c r="C5" s="74" t="s">
        <v>6</v>
      </c>
      <c r="D5" s="74" t="s">
        <v>7</v>
      </c>
      <c r="E5" s="73" t="s">
        <v>5</v>
      </c>
      <c r="F5" s="73" t="s">
        <v>6</v>
      </c>
      <c r="G5" s="73" t="s">
        <v>7</v>
      </c>
    </row>
    <row r="6" spans="1:7" ht="19.149999999999999" customHeight="1">
      <c r="A6" s="75" t="s">
        <v>8</v>
      </c>
      <c r="B6" s="76">
        <v>428150</v>
      </c>
      <c r="C6" s="76">
        <v>430637.5</v>
      </c>
      <c r="D6" s="77">
        <f>+B6/C6-1</f>
        <v>-5.7763199907114871E-3</v>
      </c>
      <c r="E6" s="76">
        <v>3890069.5</v>
      </c>
      <c r="F6" s="76">
        <v>3868102</v>
      </c>
      <c r="G6" s="77">
        <f t="shared" ref="G6:G8" si="0">+E6/F6-1</f>
        <v>5.6791418633739266E-3</v>
      </c>
    </row>
    <row r="7" spans="1:7" ht="19.149999999999999" customHeight="1">
      <c r="A7" s="75" t="s">
        <v>11</v>
      </c>
      <c r="B7" s="76">
        <v>647470</v>
      </c>
      <c r="C7" s="76">
        <v>607440</v>
      </c>
      <c r="D7" s="77">
        <f t="shared" ref="D7:D8" si="1">+B7/C7-1</f>
        <v>6.5899512709074237E-2</v>
      </c>
      <c r="E7" s="76">
        <v>8527372</v>
      </c>
      <c r="F7" s="76">
        <v>7165372</v>
      </c>
      <c r="G7" s="77">
        <f t="shared" si="0"/>
        <v>0.19008084995447549</v>
      </c>
    </row>
    <row r="8" spans="1:7" ht="19.149999999999999" customHeight="1">
      <c r="A8" s="75" t="s">
        <v>13</v>
      </c>
      <c r="B8" s="76">
        <f>SUM(B6:B7)</f>
        <v>1075620</v>
      </c>
      <c r="C8" s="76">
        <f>SUM(C6:C7)</f>
        <v>1038077.5</v>
      </c>
      <c r="D8" s="77">
        <f t="shared" si="1"/>
        <v>3.616541154200914E-2</v>
      </c>
      <c r="E8" s="76">
        <f>SUM(E6:E7)</f>
        <v>12417441.5</v>
      </c>
      <c r="F8" s="76">
        <f>SUM(F6:F7)</f>
        <v>11033474</v>
      </c>
      <c r="G8" s="77">
        <f t="shared" si="0"/>
        <v>0.1254335216632585</v>
      </c>
    </row>
    <row r="9" spans="1:7" ht="19.149999999999999" customHeight="1"/>
    <row r="10" spans="1:7">
      <c r="A10" s="1" t="s">
        <v>1</v>
      </c>
      <c r="B10" s="82" t="s">
        <v>2</v>
      </c>
      <c r="C10" s="81"/>
      <c r="D10" s="81"/>
      <c r="E10" s="81"/>
      <c r="F10" s="81"/>
      <c r="G10" s="81"/>
    </row>
    <row r="11" spans="1:7" ht="30">
      <c r="A11" s="2" t="s">
        <v>1</v>
      </c>
      <c r="B11" s="3" t="s">
        <v>3</v>
      </c>
      <c r="C11" s="3" t="s">
        <v>1</v>
      </c>
      <c r="D11" s="4" t="s">
        <v>1</v>
      </c>
      <c r="E11" s="5" t="s">
        <v>4</v>
      </c>
      <c r="F11" s="6" t="s">
        <v>1</v>
      </c>
      <c r="G11" s="7" t="s">
        <v>1</v>
      </c>
    </row>
    <row r="12" spans="1:7">
      <c r="A12" s="2" t="s">
        <v>1</v>
      </c>
      <c r="B12" s="8" t="s">
        <v>5</v>
      </c>
      <c r="C12" s="9" t="s">
        <v>6</v>
      </c>
      <c r="D12" s="9" t="s">
        <v>7</v>
      </c>
      <c r="E12" s="8" t="s">
        <v>5</v>
      </c>
      <c r="F12" s="8" t="s">
        <v>6</v>
      </c>
      <c r="G12" s="8" t="s">
        <v>7</v>
      </c>
    </row>
    <row r="13" spans="1:7">
      <c r="A13" s="10" t="s">
        <v>8</v>
      </c>
      <c r="B13" s="11">
        <v>2429918</v>
      </c>
      <c r="C13" s="11">
        <v>2402980</v>
      </c>
      <c r="D13" s="12">
        <v>1.12102472762986E-2</v>
      </c>
      <c r="E13" s="11">
        <v>26471163</v>
      </c>
      <c r="F13" s="11">
        <v>25053714</v>
      </c>
      <c r="G13" s="12">
        <v>5.65764022052778E-2</v>
      </c>
    </row>
    <row r="14" spans="1:7">
      <c r="A14" s="13" t="s">
        <v>9</v>
      </c>
      <c r="B14" s="14">
        <v>2428798</v>
      </c>
      <c r="C14" s="14">
        <v>2399655</v>
      </c>
      <c r="D14" s="15">
        <v>1.21446624618956E-2</v>
      </c>
      <c r="E14" s="14">
        <v>26408711</v>
      </c>
      <c r="F14" s="14">
        <v>24988900</v>
      </c>
      <c r="G14" s="15">
        <v>5.6817667044167602E-2</v>
      </c>
    </row>
    <row r="15" spans="1:7">
      <c r="A15" s="13" t="s">
        <v>10</v>
      </c>
      <c r="B15" s="14">
        <v>1120</v>
      </c>
      <c r="C15" s="14">
        <v>3325</v>
      </c>
      <c r="D15" s="15">
        <v>-0.66315789473684195</v>
      </c>
      <c r="E15" s="14">
        <v>62452</v>
      </c>
      <c r="F15" s="14">
        <v>64814</v>
      </c>
      <c r="G15" s="15">
        <v>-3.6442743851636997E-2</v>
      </c>
    </row>
    <row r="16" spans="1:7">
      <c r="A16" s="10" t="s">
        <v>11</v>
      </c>
      <c r="B16" s="11">
        <v>1313779</v>
      </c>
      <c r="C16" s="11">
        <v>1243746</v>
      </c>
      <c r="D16" s="12">
        <v>5.6308120789936203E-2</v>
      </c>
      <c r="E16" s="11">
        <v>18592516</v>
      </c>
      <c r="F16" s="11">
        <v>15786594</v>
      </c>
      <c r="G16" s="12">
        <v>0.17774080970220699</v>
      </c>
    </row>
    <row r="17" spans="1:7">
      <c r="A17" s="13" t="s">
        <v>9</v>
      </c>
      <c r="B17" s="14">
        <v>1247620</v>
      </c>
      <c r="C17" s="14">
        <v>1174023</v>
      </c>
      <c r="D17" s="15">
        <v>6.26878689770132E-2</v>
      </c>
      <c r="E17" s="14">
        <v>17219331</v>
      </c>
      <c r="F17" s="14">
        <v>14648518</v>
      </c>
      <c r="G17" s="15">
        <v>0.17549986967965001</v>
      </c>
    </row>
    <row r="18" spans="1:7">
      <c r="A18" s="13" t="s">
        <v>10</v>
      </c>
      <c r="B18" s="14">
        <v>66159</v>
      </c>
      <c r="C18" s="14">
        <v>69723</v>
      </c>
      <c r="D18" s="15">
        <v>-5.1116561249515899E-2</v>
      </c>
      <c r="E18" s="14">
        <v>1373185</v>
      </c>
      <c r="F18" s="14">
        <v>1138076</v>
      </c>
      <c r="G18" s="15">
        <v>0.20658462176515499</v>
      </c>
    </row>
    <row r="19" spans="1:7">
      <c r="A19" s="10" t="s">
        <v>12</v>
      </c>
      <c r="B19" s="11">
        <v>43894</v>
      </c>
      <c r="C19" s="11">
        <v>46957</v>
      </c>
      <c r="D19" s="12">
        <v>-6.5229891177034302E-2</v>
      </c>
      <c r="E19" s="11">
        <v>484179</v>
      </c>
      <c r="F19" s="11">
        <v>508705</v>
      </c>
      <c r="G19" s="12">
        <v>-4.8212618315133501E-2</v>
      </c>
    </row>
    <row r="20" spans="1:7">
      <c r="A20" s="10" t="s">
        <v>13</v>
      </c>
      <c r="B20" s="11">
        <v>3787591</v>
      </c>
      <c r="C20" s="11">
        <v>3693683</v>
      </c>
      <c r="D20" s="12">
        <v>2.5423946776158099E-2</v>
      </c>
      <c r="E20" s="11">
        <v>45547858</v>
      </c>
      <c r="F20" s="11">
        <v>41349013</v>
      </c>
      <c r="G20" s="12">
        <v>0.101546438363595</v>
      </c>
    </row>
    <row r="21" spans="1:7" ht="15.95" customHeight="1"/>
    <row r="22" spans="1:7">
      <c r="A22" s="1" t="s">
        <v>1</v>
      </c>
      <c r="B22" s="82" t="s">
        <v>14</v>
      </c>
      <c r="C22" s="81"/>
      <c r="D22" s="81"/>
      <c r="E22" s="81"/>
      <c r="F22" s="81"/>
      <c r="G22" s="81"/>
    </row>
    <row r="23" spans="1:7" ht="30">
      <c r="A23" s="2" t="s">
        <v>1</v>
      </c>
      <c r="B23" s="16" t="s">
        <v>3</v>
      </c>
      <c r="C23" s="3" t="s">
        <v>1</v>
      </c>
      <c r="D23" s="4" t="s">
        <v>1</v>
      </c>
      <c r="E23" s="17" t="s">
        <v>4</v>
      </c>
      <c r="F23" s="6" t="s">
        <v>1</v>
      </c>
      <c r="G23" s="7" t="s">
        <v>1</v>
      </c>
    </row>
    <row r="24" spans="1:7">
      <c r="A24" s="2" t="s">
        <v>1</v>
      </c>
      <c r="B24" s="8" t="s">
        <v>5</v>
      </c>
      <c r="C24" s="9" t="s">
        <v>6</v>
      </c>
      <c r="D24" s="9" t="s">
        <v>7</v>
      </c>
      <c r="E24" s="8" t="s">
        <v>5</v>
      </c>
      <c r="F24" s="8" t="s">
        <v>6</v>
      </c>
      <c r="G24" s="8" t="s">
        <v>7</v>
      </c>
    </row>
    <row r="25" spans="1:7">
      <c r="A25" s="10" t="s">
        <v>8</v>
      </c>
      <c r="B25" s="11">
        <v>35534</v>
      </c>
      <c r="C25" s="11">
        <v>38300</v>
      </c>
      <c r="D25" s="12">
        <v>-7.2219321148825094E-2</v>
      </c>
      <c r="E25" s="11">
        <v>387206</v>
      </c>
      <c r="F25" s="11">
        <v>393240</v>
      </c>
      <c r="G25" s="12">
        <v>-1.5344318990947001E-2</v>
      </c>
    </row>
    <row r="26" spans="1:7">
      <c r="A26" s="13" t="s">
        <v>9</v>
      </c>
      <c r="B26" s="14">
        <v>35025</v>
      </c>
      <c r="C26" s="14">
        <v>37341</v>
      </c>
      <c r="D26" s="15">
        <v>-6.2022977424278897E-2</v>
      </c>
      <c r="E26" s="14">
        <v>378970</v>
      </c>
      <c r="F26" s="14">
        <v>381912</v>
      </c>
      <c r="G26" s="15">
        <v>-7.7033452732566702E-3</v>
      </c>
    </row>
    <row r="27" spans="1:7">
      <c r="A27" s="13" t="s">
        <v>10</v>
      </c>
      <c r="B27" s="14">
        <v>99</v>
      </c>
      <c r="C27" s="14">
        <v>285</v>
      </c>
      <c r="D27" s="15">
        <v>-0.65263157894736801</v>
      </c>
      <c r="E27" s="14">
        <v>3104</v>
      </c>
      <c r="F27" s="14">
        <v>4606</v>
      </c>
      <c r="G27" s="15">
        <v>-0.32609639600521101</v>
      </c>
    </row>
    <row r="28" spans="1:7">
      <c r="A28" s="13" t="s">
        <v>15</v>
      </c>
      <c r="B28" s="14">
        <v>410</v>
      </c>
      <c r="C28" s="14">
        <v>674</v>
      </c>
      <c r="D28" s="15">
        <v>-0.39169139465875402</v>
      </c>
      <c r="E28" s="14">
        <v>5132</v>
      </c>
      <c r="F28" s="14">
        <v>6722</v>
      </c>
      <c r="G28" s="15">
        <v>-0.23653674501636399</v>
      </c>
    </row>
    <row r="29" spans="1:7">
      <c r="A29" s="10" t="s">
        <v>11</v>
      </c>
      <c r="B29" s="11">
        <v>12143</v>
      </c>
      <c r="C29" s="11">
        <v>11988</v>
      </c>
      <c r="D29" s="12">
        <v>1.29295962629296E-2</v>
      </c>
      <c r="E29" s="11">
        <v>158941</v>
      </c>
      <c r="F29" s="11">
        <v>141287</v>
      </c>
      <c r="G29" s="12">
        <v>0.12495134017991701</v>
      </c>
    </row>
    <row r="30" spans="1:7">
      <c r="A30" s="13" t="s">
        <v>9</v>
      </c>
      <c r="B30" s="14">
        <v>10859</v>
      </c>
      <c r="C30" s="14">
        <v>10625</v>
      </c>
      <c r="D30" s="15">
        <v>2.2023529411764699E-2</v>
      </c>
      <c r="E30" s="14">
        <v>140500</v>
      </c>
      <c r="F30" s="14">
        <v>122545</v>
      </c>
      <c r="G30" s="15">
        <v>0.14651760577747</v>
      </c>
    </row>
    <row r="31" spans="1:7">
      <c r="A31" s="13" t="s">
        <v>10</v>
      </c>
      <c r="B31" s="14">
        <v>696</v>
      </c>
      <c r="C31" s="14">
        <v>748</v>
      </c>
      <c r="D31" s="15">
        <v>-6.9518716577540093E-2</v>
      </c>
      <c r="E31" s="14">
        <v>12639</v>
      </c>
      <c r="F31" s="14">
        <v>12331</v>
      </c>
      <c r="G31" s="15">
        <v>2.4977698483496898E-2</v>
      </c>
    </row>
    <row r="32" spans="1:7">
      <c r="A32" s="13" t="s">
        <v>15</v>
      </c>
      <c r="B32" s="14">
        <v>588</v>
      </c>
      <c r="C32" s="14">
        <v>615</v>
      </c>
      <c r="D32" s="15">
        <v>-4.39024390243902E-2</v>
      </c>
      <c r="E32" s="14">
        <v>5802</v>
      </c>
      <c r="F32" s="14">
        <v>6411</v>
      </c>
      <c r="G32" s="15">
        <v>-9.4992980814225594E-2</v>
      </c>
    </row>
    <row r="33" spans="1:7">
      <c r="A33" s="10" t="s">
        <v>12</v>
      </c>
      <c r="B33" s="11">
        <v>2978</v>
      </c>
      <c r="C33" s="11">
        <v>3232</v>
      </c>
      <c r="D33" s="12">
        <v>-7.8589108910891103E-2</v>
      </c>
      <c r="E33" s="11">
        <v>34347</v>
      </c>
      <c r="F33" s="11">
        <v>36924</v>
      </c>
      <c r="G33" s="12">
        <v>-6.979200519987E-2</v>
      </c>
    </row>
    <row r="34" spans="1:7">
      <c r="A34" s="10" t="s">
        <v>16</v>
      </c>
      <c r="B34" s="11">
        <v>50655</v>
      </c>
      <c r="C34" s="11">
        <v>53520</v>
      </c>
      <c r="D34" s="12">
        <v>-5.3531390134529198E-2</v>
      </c>
      <c r="E34" s="11">
        <v>580494</v>
      </c>
      <c r="F34" s="11">
        <v>571451</v>
      </c>
      <c r="G34" s="12">
        <v>1.5824628883316299E-2</v>
      </c>
    </row>
    <row r="35" spans="1:7" ht="0.2" customHeight="1"/>
    <row r="36" spans="1:7">
      <c r="A36" s="13" t="s">
        <v>17</v>
      </c>
      <c r="B36" s="14">
        <v>6711</v>
      </c>
      <c r="C36" s="14">
        <v>6401</v>
      </c>
      <c r="D36" s="15">
        <v>4.8429932822996402E-2</v>
      </c>
      <c r="E36" s="14">
        <v>91706</v>
      </c>
      <c r="F36" s="14">
        <v>90377</v>
      </c>
      <c r="G36" s="15">
        <v>1.47050687674962E-2</v>
      </c>
    </row>
    <row r="37" spans="1:7">
      <c r="A37" s="10" t="s">
        <v>18</v>
      </c>
      <c r="B37" s="11">
        <v>57366</v>
      </c>
      <c r="C37" s="11">
        <v>59921</v>
      </c>
      <c r="D37" s="12">
        <v>-4.2639475309157099E-2</v>
      </c>
      <c r="E37" s="11">
        <v>672200</v>
      </c>
      <c r="F37" s="11">
        <v>661828</v>
      </c>
      <c r="G37" s="12">
        <v>1.5671745529049801E-2</v>
      </c>
    </row>
    <row r="38" spans="1:7" ht="0" hidden="1" customHeight="1"/>
  </sheetData>
  <mergeCells count="6">
    <mergeCell ref="A1:G1"/>
    <mergeCell ref="B10:G10"/>
    <mergeCell ref="B22:G22"/>
    <mergeCell ref="B3:G3"/>
    <mergeCell ref="B4:D4"/>
    <mergeCell ref="E4:G4"/>
  </mergeCells>
  <pageMargins left="0.25" right="0.25" top="0.75" bottom="0.75" header="0.3" footer="0.3"/>
  <pageSetup paperSize="9" fitToHeight="0" orientation="landscape" horizontalDpi="300" verticalDpi="300" r:id="rId1"/>
  <headerFooter alignWithMargins="0">
    <oddFooter>&amp;L&amp;"Arial,Regular"&amp;7 Rapportdato 08.12.2023 08:28:32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CD78B5-7395-4558-A03A-DAE6D56271D0}">
  <sheetPr>
    <pageSetUpPr fitToPage="1"/>
  </sheetPr>
  <dimension ref="A1:G39"/>
  <sheetViews>
    <sheetView showGridLines="0" tabSelected="1" workbookViewId="0">
      <pane ySplit="2" topLeftCell="A3" activePane="bottomLeft" state="frozen"/>
      <selection pane="bottomLeft" activeCell="D20" sqref="D20"/>
    </sheetView>
  </sheetViews>
  <sheetFormatPr baseColWidth="10" defaultColWidth="10.85546875" defaultRowHeight="15"/>
  <cols>
    <col min="1" max="1" width="22.5703125" style="18" customWidth="1"/>
    <col min="2" max="2" width="13.42578125" style="18" customWidth="1"/>
    <col min="3" max="3" width="13.5703125" style="18" customWidth="1"/>
    <col min="4" max="4" width="9.140625" style="18" customWidth="1"/>
    <col min="5" max="6" width="13.42578125" style="18" customWidth="1"/>
    <col min="7" max="7" width="9.140625" style="18" customWidth="1"/>
    <col min="8" max="8" width="0" style="18" hidden="1" customWidth="1"/>
    <col min="9" max="9" width="18.42578125" style="18" customWidth="1"/>
    <col min="10" max="16384" width="10.85546875" style="18"/>
  </cols>
  <sheetData>
    <row r="1" spans="1:7" ht="25.5" customHeight="1">
      <c r="A1" s="90" t="s">
        <v>20</v>
      </c>
      <c r="B1" s="91"/>
      <c r="C1" s="91"/>
      <c r="D1" s="91"/>
      <c r="E1" s="91"/>
      <c r="F1" s="91"/>
      <c r="G1" s="91"/>
    </row>
    <row r="2" spans="1:7" ht="19.149999999999999" customHeight="1"/>
    <row r="3" spans="1:7" ht="19.149999999999999" customHeight="1">
      <c r="A3" s="71" t="s">
        <v>1</v>
      </c>
      <c r="B3" s="83" t="s">
        <v>174</v>
      </c>
      <c r="C3" s="84"/>
      <c r="D3" s="84"/>
      <c r="E3" s="84"/>
      <c r="F3" s="84"/>
      <c r="G3" s="84"/>
    </row>
    <row r="4" spans="1:7" ht="19.149999999999999" customHeight="1">
      <c r="A4" s="72" t="s">
        <v>1</v>
      </c>
      <c r="B4" s="85" t="s">
        <v>175</v>
      </c>
      <c r="C4" s="85"/>
      <c r="D4" s="86"/>
      <c r="E4" s="87" t="s">
        <v>4</v>
      </c>
      <c r="F4" s="88"/>
      <c r="G4" s="89"/>
    </row>
    <row r="5" spans="1:7" ht="19.149999999999999" customHeight="1">
      <c r="A5" s="72" t="s">
        <v>1</v>
      </c>
      <c r="B5" s="78" t="s">
        <v>5</v>
      </c>
      <c r="C5" s="79" t="s">
        <v>19</v>
      </c>
      <c r="D5" s="79" t="s">
        <v>7</v>
      </c>
      <c r="E5" s="78" t="s">
        <v>5</v>
      </c>
      <c r="F5" s="78" t="s">
        <v>19</v>
      </c>
      <c r="G5" s="78" t="s">
        <v>7</v>
      </c>
    </row>
    <row r="6" spans="1:7" ht="19.149999999999999" customHeight="1">
      <c r="A6" s="75" t="s">
        <v>8</v>
      </c>
      <c r="B6" s="76">
        <v>428150</v>
      </c>
      <c r="C6" s="76">
        <v>450789.5</v>
      </c>
      <c r="D6" s="77">
        <f>+B6/C6-1</f>
        <v>-5.0221888486754906E-2</v>
      </c>
      <c r="E6" s="76">
        <v>3890069.5</v>
      </c>
      <c r="F6" s="76">
        <v>4180379</v>
      </c>
      <c r="G6" s="77">
        <f t="shared" ref="G6:G8" si="0">+E6/F6-1</f>
        <v>-6.9445736857830398E-2</v>
      </c>
    </row>
    <row r="7" spans="1:7" ht="19.149999999999999" customHeight="1">
      <c r="A7" s="75" t="s">
        <v>11</v>
      </c>
      <c r="B7" s="76">
        <v>647470</v>
      </c>
      <c r="C7" s="76">
        <v>760907</v>
      </c>
      <c r="D7" s="77">
        <f t="shared" ref="D7:D8" si="1">+B7/C7-1</f>
        <v>-0.14908129377177504</v>
      </c>
      <c r="E7" s="76">
        <v>8527372</v>
      </c>
      <c r="F7" s="76">
        <v>9725438</v>
      </c>
      <c r="G7" s="77">
        <f t="shared" si="0"/>
        <v>-0.12318889905009933</v>
      </c>
    </row>
    <row r="8" spans="1:7" ht="19.149999999999999" customHeight="1">
      <c r="A8" s="75" t="s">
        <v>111</v>
      </c>
      <c r="B8" s="76">
        <f>SUM(B6:B7)</f>
        <v>1075620</v>
      </c>
      <c r="C8" s="76">
        <f>SUM(C6:C7)</f>
        <v>1211696.5</v>
      </c>
      <c r="D8" s="77">
        <f t="shared" si="1"/>
        <v>-0.11230246187886161</v>
      </c>
      <c r="E8" s="76">
        <f>SUM(E6:E7)</f>
        <v>12417441.5</v>
      </c>
      <c r="F8" s="76">
        <f>SUM(F6:F7)</f>
        <v>13905817</v>
      </c>
      <c r="G8" s="77">
        <f t="shared" si="0"/>
        <v>-0.10703258212013</v>
      </c>
    </row>
    <row r="9" spans="1:7" ht="19.149999999999999" customHeight="1"/>
    <row r="10" spans="1:7">
      <c r="A10" s="34" t="s">
        <v>1</v>
      </c>
      <c r="B10" s="92" t="s">
        <v>2</v>
      </c>
      <c r="C10" s="91"/>
      <c r="D10" s="91"/>
      <c r="E10" s="91"/>
      <c r="F10" s="91"/>
      <c r="G10" s="91"/>
    </row>
    <row r="11" spans="1:7" ht="30">
      <c r="A11" s="27" t="s">
        <v>1</v>
      </c>
      <c r="B11" s="32" t="s">
        <v>3</v>
      </c>
      <c r="C11" s="32" t="s">
        <v>1</v>
      </c>
      <c r="D11" s="31" t="s">
        <v>1</v>
      </c>
      <c r="E11" s="35" t="s">
        <v>4</v>
      </c>
      <c r="F11" s="29" t="s">
        <v>1</v>
      </c>
      <c r="G11" s="28" t="s">
        <v>1</v>
      </c>
    </row>
    <row r="12" spans="1:7">
      <c r="A12" s="27" t="s">
        <v>1</v>
      </c>
      <c r="B12" s="25" t="s">
        <v>5</v>
      </c>
      <c r="C12" s="26" t="s">
        <v>19</v>
      </c>
      <c r="D12" s="26" t="s">
        <v>7</v>
      </c>
      <c r="E12" s="25" t="s">
        <v>5</v>
      </c>
      <c r="F12" s="25" t="s">
        <v>19</v>
      </c>
      <c r="G12" s="25" t="s">
        <v>7</v>
      </c>
    </row>
    <row r="13" spans="1:7">
      <c r="A13" s="21" t="s">
        <v>8</v>
      </c>
      <c r="B13" s="20">
        <v>2429918</v>
      </c>
      <c r="C13" s="20">
        <v>2572209</v>
      </c>
      <c r="D13" s="19">
        <v>-5.5318599693881802E-2</v>
      </c>
      <c r="E13" s="20">
        <v>26471163</v>
      </c>
      <c r="F13" s="20">
        <v>28682180</v>
      </c>
      <c r="G13" s="19">
        <v>-7.70867835011146E-2</v>
      </c>
    </row>
    <row r="14" spans="1:7">
      <c r="A14" s="24" t="s">
        <v>9</v>
      </c>
      <c r="B14" s="23">
        <v>2428798</v>
      </c>
      <c r="C14" s="23">
        <v>2569654</v>
      </c>
      <c r="D14" s="22">
        <v>-5.4815161885607901E-2</v>
      </c>
      <c r="E14" s="23">
        <v>26408711</v>
      </c>
      <c r="F14" s="23">
        <v>28634129</v>
      </c>
      <c r="G14" s="22">
        <v>-7.7719074325606305E-2</v>
      </c>
    </row>
    <row r="15" spans="1:7">
      <c r="A15" s="24" t="s">
        <v>10</v>
      </c>
      <c r="B15" s="23">
        <v>1120</v>
      </c>
      <c r="C15" s="23">
        <v>2555</v>
      </c>
      <c r="D15" s="22">
        <v>-0.56164383561643805</v>
      </c>
      <c r="E15" s="23">
        <v>62452</v>
      </c>
      <c r="F15" s="23">
        <v>48051</v>
      </c>
      <c r="G15" s="22">
        <v>0.29970239953382899</v>
      </c>
    </row>
    <row r="16" spans="1:7">
      <c r="A16" s="21" t="s">
        <v>11</v>
      </c>
      <c r="B16" s="20">
        <v>1313779</v>
      </c>
      <c r="C16" s="20">
        <v>1540395</v>
      </c>
      <c r="D16" s="19">
        <v>-0.14711551257956601</v>
      </c>
      <c r="E16" s="20">
        <v>18592516</v>
      </c>
      <c r="F16" s="20">
        <v>21266207</v>
      </c>
      <c r="G16" s="19">
        <v>-0.12572486480546299</v>
      </c>
    </row>
    <row r="17" spans="1:7">
      <c r="A17" s="24" t="s">
        <v>9</v>
      </c>
      <c r="B17" s="23">
        <v>1247620</v>
      </c>
      <c r="C17" s="23">
        <v>1449445</v>
      </c>
      <c r="D17" s="22">
        <v>-0.13924295161251399</v>
      </c>
      <c r="E17" s="23">
        <v>17219331</v>
      </c>
      <c r="F17" s="23">
        <v>19504216</v>
      </c>
      <c r="G17" s="22">
        <v>-0.117148261688652</v>
      </c>
    </row>
    <row r="18" spans="1:7">
      <c r="A18" s="24" t="s">
        <v>10</v>
      </c>
      <c r="B18" s="23">
        <v>66159</v>
      </c>
      <c r="C18" s="23">
        <v>90950</v>
      </c>
      <c r="D18" s="22">
        <v>-0.27257833974711398</v>
      </c>
      <c r="E18" s="23">
        <v>1373185</v>
      </c>
      <c r="F18" s="23">
        <v>1761991</v>
      </c>
      <c r="G18" s="22">
        <v>-0.220662875122518</v>
      </c>
    </row>
    <row r="19" spans="1:7">
      <c r="A19" s="21" t="s">
        <v>12</v>
      </c>
      <c r="B19" s="20">
        <v>43894</v>
      </c>
      <c r="C19" s="20">
        <v>49330</v>
      </c>
      <c r="D19" s="19">
        <v>-0.110196634907764</v>
      </c>
      <c r="E19" s="20">
        <v>484179</v>
      </c>
      <c r="F19" s="20">
        <v>544763</v>
      </c>
      <c r="G19" s="19">
        <v>-0.111211664522003</v>
      </c>
    </row>
    <row r="20" spans="1:7">
      <c r="A20" s="21" t="s">
        <v>13</v>
      </c>
      <c r="B20" s="20">
        <v>3787591</v>
      </c>
      <c r="C20" s="20">
        <v>4161934</v>
      </c>
      <c r="D20" s="19">
        <v>-8.9944482541049406E-2</v>
      </c>
      <c r="E20" s="20">
        <v>45547858</v>
      </c>
      <c r="F20" s="20">
        <v>50493150</v>
      </c>
      <c r="G20" s="19">
        <v>-9.7939859169016E-2</v>
      </c>
    </row>
    <row r="21" spans="1:7" ht="0" hidden="1" customHeight="1"/>
    <row r="22" spans="1:7" ht="17.100000000000001" customHeight="1"/>
    <row r="23" spans="1:7">
      <c r="A23" s="34" t="s">
        <v>1</v>
      </c>
      <c r="B23" s="92" t="s">
        <v>14</v>
      </c>
      <c r="C23" s="91"/>
      <c r="D23" s="91"/>
      <c r="E23" s="91"/>
      <c r="F23" s="91"/>
      <c r="G23" s="91"/>
    </row>
    <row r="24" spans="1:7" ht="30">
      <c r="A24" s="27" t="s">
        <v>1</v>
      </c>
      <c r="B24" s="33" t="s">
        <v>3</v>
      </c>
      <c r="C24" s="32" t="s">
        <v>1</v>
      </c>
      <c r="D24" s="31" t="s">
        <v>1</v>
      </c>
      <c r="E24" s="30" t="s">
        <v>4</v>
      </c>
      <c r="F24" s="29" t="s">
        <v>1</v>
      </c>
      <c r="G24" s="28" t="s">
        <v>1</v>
      </c>
    </row>
    <row r="25" spans="1:7">
      <c r="A25" s="27" t="s">
        <v>1</v>
      </c>
      <c r="B25" s="25" t="s">
        <v>5</v>
      </c>
      <c r="C25" s="26" t="s">
        <v>19</v>
      </c>
      <c r="D25" s="26" t="s">
        <v>7</v>
      </c>
      <c r="E25" s="25" t="s">
        <v>5</v>
      </c>
      <c r="F25" s="25" t="s">
        <v>19</v>
      </c>
      <c r="G25" s="25" t="s">
        <v>7</v>
      </c>
    </row>
    <row r="26" spans="1:7">
      <c r="A26" s="21" t="s">
        <v>8</v>
      </c>
      <c r="B26" s="20">
        <v>35534</v>
      </c>
      <c r="C26" s="20">
        <v>38973</v>
      </c>
      <c r="D26" s="19">
        <v>-8.8240576809586094E-2</v>
      </c>
      <c r="E26" s="20">
        <v>387207</v>
      </c>
      <c r="F26" s="20">
        <v>411103</v>
      </c>
      <c r="G26" s="19">
        <v>-5.8126552226571003E-2</v>
      </c>
    </row>
    <row r="27" spans="1:7">
      <c r="A27" s="24" t="s">
        <v>9</v>
      </c>
      <c r="B27" s="23">
        <v>35025</v>
      </c>
      <c r="C27" s="23">
        <v>37874</v>
      </c>
      <c r="D27" s="22">
        <v>-7.5223108200876604E-2</v>
      </c>
      <c r="E27" s="23">
        <v>378970</v>
      </c>
      <c r="F27" s="23">
        <v>399140</v>
      </c>
      <c r="G27" s="22">
        <v>-5.0533647341784803E-2</v>
      </c>
    </row>
    <row r="28" spans="1:7">
      <c r="A28" s="24" t="s">
        <v>10</v>
      </c>
      <c r="B28" s="23">
        <v>99</v>
      </c>
      <c r="C28" s="23">
        <v>402</v>
      </c>
      <c r="D28" s="22">
        <v>-0.75373134328358204</v>
      </c>
      <c r="E28" s="23">
        <v>3105</v>
      </c>
      <c r="F28" s="23">
        <v>5520</v>
      </c>
      <c r="G28" s="22">
        <v>-0.4375</v>
      </c>
    </row>
    <row r="29" spans="1:7">
      <c r="A29" s="24" t="s">
        <v>15</v>
      </c>
      <c r="B29" s="23">
        <v>410</v>
      </c>
      <c r="C29" s="23">
        <v>697</v>
      </c>
      <c r="D29" s="22">
        <v>-0.41176470588235298</v>
      </c>
      <c r="E29" s="23">
        <v>5132</v>
      </c>
      <c r="F29" s="23">
        <v>6443</v>
      </c>
      <c r="G29" s="22">
        <v>-0.203476641316157</v>
      </c>
    </row>
    <row r="30" spans="1:7">
      <c r="A30" s="21" t="s">
        <v>11</v>
      </c>
      <c r="B30" s="20">
        <v>12143</v>
      </c>
      <c r="C30" s="20">
        <v>14345</v>
      </c>
      <c r="D30" s="19">
        <v>-0.15350296270477501</v>
      </c>
      <c r="E30" s="20">
        <v>158941</v>
      </c>
      <c r="F30" s="20">
        <v>179661</v>
      </c>
      <c r="G30" s="19">
        <v>-0.115328312766822</v>
      </c>
    </row>
    <row r="31" spans="1:7">
      <c r="A31" s="24" t="s">
        <v>9</v>
      </c>
      <c r="B31" s="23">
        <v>10859</v>
      </c>
      <c r="C31" s="23">
        <v>13033</v>
      </c>
      <c r="D31" s="22">
        <v>-0.166807335225965</v>
      </c>
      <c r="E31" s="23">
        <v>140500</v>
      </c>
      <c r="F31" s="23">
        <v>159350</v>
      </c>
      <c r="G31" s="22">
        <v>-0.118293065578914</v>
      </c>
    </row>
    <row r="32" spans="1:7">
      <c r="A32" s="24" t="s">
        <v>10</v>
      </c>
      <c r="B32" s="23">
        <v>696</v>
      </c>
      <c r="C32" s="23">
        <v>789</v>
      </c>
      <c r="D32" s="22">
        <v>-0.11787072243346</v>
      </c>
      <c r="E32" s="23">
        <v>12639</v>
      </c>
      <c r="F32" s="23">
        <v>14240</v>
      </c>
      <c r="G32" s="22">
        <v>-0.11242977528089899</v>
      </c>
    </row>
    <row r="33" spans="1:7">
      <c r="A33" s="24" t="s">
        <v>15</v>
      </c>
      <c r="B33" s="23">
        <v>588</v>
      </c>
      <c r="C33" s="23">
        <v>523</v>
      </c>
      <c r="D33" s="22">
        <v>0.124282982791587</v>
      </c>
      <c r="E33" s="23">
        <v>5802</v>
      </c>
      <c r="F33" s="23">
        <v>6071</v>
      </c>
      <c r="G33" s="22">
        <v>-4.4309010047768098E-2</v>
      </c>
    </row>
    <row r="34" spans="1:7">
      <c r="A34" s="21" t="s">
        <v>12</v>
      </c>
      <c r="B34" s="20">
        <v>2978</v>
      </c>
      <c r="C34" s="20">
        <v>3471</v>
      </c>
      <c r="D34" s="19">
        <v>-0.14203399596658001</v>
      </c>
      <c r="E34" s="20">
        <v>34347</v>
      </c>
      <c r="F34" s="20">
        <v>38704</v>
      </c>
      <c r="G34" s="19">
        <v>-0.11257234394377801</v>
      </c>
    </row>
    <row r="35" spans="1:7">
      <c r="A35" s="21" t="s">
        <v>16</v>
      </c>
      <c r="B35" s="20">
        <v>50655</v>
      </c>
      <c r="C35" s="20">
        <v>56789</v>
      </c>
      <c r="D35" s="19">
        <v>-0.108013875926676</v>
      </c>
      <c r="E35" s="20">
        <v>580495</v>
      </c>
      <c r="F35" s="20">
        <v>629468</v>
      </c>
      <c r="G35" s="19">
        <v>-7.7800618935354907E-2</v>
      </c>
    </row>
    <row r="36" spans="1:7" ht="0.2" customHeight="1"/>
    <row r="37" spans="1:7">
      <c r="A37" s="24" t="s">
        <v>17</v>
      </c>
      <c r="B37" s="23">
        <v>6715</v>
      </c>
      <c r="C37" s="23">
        <v>7185</v>
      </c>
      <c r="D37" s="22">
        <v>-6.5414057063326397E-2</v>
      </c>
      <c r="E37" s="23">
        <v>91759</v>
      </c>
      <c r="F37" s="23">
        <v>98121</v>
      </c>
      <c r="G37" s="22">
        <v>-6.4838311880229496E-2</v>
      </c>
    </row>
    <row r="38" spans="1:7">
      <c r="A38" s="21" t="s">
        <v>18</v>
      </c>
      <c r="B38" s="20">
        <v>57370</v>
      </c>
      <c r="C38" s="20">
        <v>63974</v>
      </c>
      <c r="D38" s="19">
        <v>-0.10322943695876401</v>
      </c>
      <c r="E38" s="20">
        <v>672254</v>
      </c>
      <c r="F38" s="20">
        <v>727589</v>
      </c>
      <c r="G38" s="19">
        <v>-7.6052551646602698E-2</v>
      </c>
    </row>
    <row r="39" spans="1:7" ht="0" hidden="1" customHeight="1"/>
  </sheetData>
  <mergeCells count="6">
    <mergeCell ref="A1:G1"/>
    <mergeCell ref="B10:G10"/>
    <mergeCell ref="B23:G23"/>
    <mergeCell ref="B3:G3"/>
    <mergeCell ref="B4:D4"/>
    <mergeCell ref="E4:G4"/>
  </mergeCells>
  <pageMargins left="0.25" right="0.25" top="0.75" bottom="0.75" header="0.3" footer="0.3"/>
  <pageSetup paperSize="9" fitToHeight="0" orientation="landscape" horizontalDpi="300" verticalDpi="300" r:id="rId1"/>
  <headerFooter alignWithMargins="0">
    <oddFooter>&amp;L&amp;"Arial,Regular"&amp;7 Rapportdato 08.12.2023 08:31:22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F9FE07-2D58-4E5A-9B5A-08073F453ACD}">
  <sheetPr>
    <pageSetUpPr fitToPage="1"/>
  </sheetPr>
  <dimension ref="A1:Q52"/>
  <sheetViews>
    <sheetView showGridLines="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C9" sqref="C9"/>
    </sheetView>
  </sheetViews>
  <sheetFormatPr baseColWidth="10" defaultColWidth="10.85546875" defaultRowHeight="15"/>
  <cols>
    <col min="1" max="1" width="28.28515625" style="18" customWidth="1"/>
    <col min="2" max="2" width="7" style="18" customWidth="1"/>
    <col min="3" max="3" width="11.42578125" style="18" customWidth="1"/>
    <col min="4" max="4" width="8.5703125" style="18" customWidth="1"/>
    <col min="5" max="5" width="11.42578125" style="18" customWidth="1"/>
    <col min="6" max="6" width="8.140625" style="18" customWidth="1"/>
    <col min="7" max="7" width="11.42578125" style="18" customWidth="1"/>
    <col min="8" max="8" width="8.5703125" style="18" customWidth="1"/>
    <col min="9" max="9" width="11.42578125" style="18" customWidth="1"/>
    <col min="10" max="10" width="8.140625" style="18" customWidth="1"/>
    <col min="11" max="11" width="8.5703125" style="18" customWidth="1"/>
    <col min="12" max="12" width="8.140625" style="18" customWidth="1"/>
    <col min="13" max="13" width="8.5703125" style="18" customWidth="1"/>
    <col min="14" max="14" width="8.140625" style="18" customWidth="1"/>
    <col min="15" max="15" width="8.5703125" style="18" customWidth="1"/>
    <col min="16" max="16" width="11.42578125" style="18" customWidth="1"/>
    <col min="17" max="17" width="8.140625" style="18" customWidth="1"/>
    <col min="18" max="18" width="0" style="18" hidden="1" customWidth="1"/>
    <col min="19" max="19" width="7.42578125" style="18" customWidth="1"/>
    <col min="20" max="16384" width="10.85546875" style="18"/>
  </cols>
  <sheetData>
    <row r="1" spans="1:17" ht="14.1" customHeight="1"/>
    <row r="2" spans="1:17" ht="27.2" customHeight="1">
      <c r="A2" s="90" t="s">
        <v>118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</row>
    <row r="3" spans="1:17" ht="12.2" customHeight="1"/>
    <row r="4" spans="1:17">
      <c r="A4" s="59" t="s">
        <v>1</v>
      </c>
      <c r="B4" s="59" t="s">
        <v>1</v>
      </c>
      <c r="C4" s="103" t="s">
        <v>117</v>
      </c>
      <c r="D4" s="104"/>
      <c r="E4" s="104"/>
      <c r="F4" s="104"/>
      <c r="G4" s="104"/>
      <c r="H4" s="104"/>
      <c r="I4" s="104"/>
      <c r="J4" s="104"/>
      <c r="K4" s="58" t="s">
        <v>1</v>
      </c>
      <c r="L4" s="58" t="s">
        <v>1</v>
      </c>
      <c r="M4" s="58" t="s">
        <v>1</v>
      </c>
      <c r="N4" s="57" t="s">
        <v>1</v>
      </c>
      <c r="O4" s="56" t="s">
        <v>1</v>
      </c>
      <c r="P4" s="93" t="s">
        <v>1</v>
      </c>
      <c r="Q4" s="94"/>
    </row>
    <row r="5" spans="1:17" ht="15.75">
      <c r="A5" s="52" t="s">
        <v>1</v>
      </c>
      <c r="B5" s="52" t="s">
        <v>1</v>
      </c>
      <c r="C5" s="105" t="s">
        <v>8</v>
      </c>
      <c r="D5" s="106"/>
      <c r="E5" s="106"/>
      <c r="F5" s="106"/>
      <c r="G5" s="105" t="s">
        <v>11</v>
      </c>
      <c r="H5" s="106"/>
      <c r="I5" s="106"/>
      <c r="J5" s="106"/>
      <c r="K5" s="55" t="s">
        <v>1</v>
      </c>
      <c r="L5" s="54" t="s">
        <v>1</v>
      </c>
      <c r="M5" s="93" t="s">
        <v>116</v>
      </c>
      <c r="N5" s="94"/>
      <c r="O5" s="53" t="s">
        <v>115</v>
      </c>
      <c r="P5" s="95" t="s">
        <v>114</v>
      </c>
      <c r="Q5" s="96"/>
    </row>
    <row r="6" spans="1:17">
      <c r="A6" s="52" t="s">
        <v>1</v>
      </c>
      <c r="B6" s="52" t="s">
        <v>1</v>
      </c>
      <c r="C6" s="51" t="s">
        <v>113</v>
      </c>
      <c r="D6" s="51" t="s">
        <v>112</v>
      </c>
      <c r="E6" s="97" t="s">
        <v>111</v>
      </c>
      <c r="F6" s="98"/>
      <c r="G6" s="51" t="s">
        <v>113</v>
      </c>
      <c r="H6" s="51" t="s">
        <v>112</v>
      </c>
      <c r="I6" s="97" t="s">
        <v>111</v>
      </c>
      <c r="J6" s="98"/>
      <c r="K6" s="99" t="s">
        <v>12</v>
      </c>
      <c r="L6" s="100"/>
      <c r="M6" s="101" t="s">
        <v>110</v>
      </c>
      <c r="N6" s="102"/>
      <c r="O6" s="50" t="s">
        <v>1</v>
      </c>
      <c r="P6" s="101" t="s">
        <v>1</v>
      </c>
      <c r="Q6" s="102"/>
    </row>
    <row r="7" spans="1:17">
      <c r="A7" s="49" t="s">
        <v>109</v>
      </c>
      <c r="B7" s="48" t="s">
        <v>108</v>
      </c>
      <c r="C7" s="47" t="s">
        <v>107</v>
      </c>
      <c r="D7" s="45" t="s">
        <v>107</v>
      </c>
      <c r="E7" s="45" t="s">
        <v>107</v>
      </c>
      <c r="F7" s="45" t="s">
        <v>7</v>
      </c>
      <c r="G7" s="45" t="s">
        <v>107</v>
      </c>
      <c r="H7" s="45" t="s">
        <v>107</v>
      </c>
      <c r="I7" s="45" t="s">
        <v>107</v>
      </c>
      <c r="J7" s="46" t="s">
        <v>7</v>
      </c>
      <c r="K7" s="45" t="s">
        <v>107</v>
      </c>
      <c r="L7" s="45" t="s">
        <v>7</v>
      </c>
      <c r="M7" s="45" t="s">
        <v>107</v>
      </c>
      <c r="N7" s="45" t="s">
        <v>7</v>
      </c>
      <c r="O7" s="45" t="s">
        <v>107</v>
      </c>
      <c r="P7" s="45" t="s">
        <v>107</v>
      </c>
      <c r="Q7" s="45" t="s">
        <v>7</v>
      </c>
    </row>
    <row r="8" spans="1:17" ht="3" customHeight="1">
      <c r="A8" s="44" t="s">
        <v>1</v>
      </c>
      <c r="B8" s="43" t="s">
        <v>1</v>
      </c>
      <c r="C8" s="42" t="s">
        <v>1</v>
      </c>
      <c r="D8" s="40" t="s">
        <v>1</v>
      </c>
      <c r="E8" s="40" t="s">
        <v>1</v>
      </c>
      <c r="F8" s="40" t="s">
        <v>1</v>
      </c>
      <c r="G8" s="40" t="s">
        <v>1</v>
      </c>
      <c r="H8" s="40" t="s">
        <v>1</v>
      </c>
      <c r="I8" s="40" t="s">
        <v>1</v>
      </c>
      <c r="J8" s="41" t="s">
        <v>1</v>
      </c>
      <c r="K8" s="40" t="s">
        <v>1</v>
      </c>
      <c r="L8" s="40" t="s">
        <v>1</v>
      </c>
      <c r="M8" s="40" t="s">
        <v>1</v>
      </c>
      <c r="N8" s="40" t="s">
        <v>1</v>
      </c>
      <c r="O8" s="40" t="s">
        <v>1</v>
      </c>
      <c r="P8" s="40" t="s">
        <v>1</v>
      </c>
      <c r="Q8" s="40" t="s">
        <v>1</v>
      </c>
    </row>
    <row r="9" spans="1:17">
      <c r="A9" s="39" t="s">
        <v>106</v>
      </c>
      <c r="B9" s="39" t="s">
        <v>105</v>
      </c>
      <c r="C9" s="37">
        <v>23246</v>
      </c>
      <c r="D9" s="37">
        <v>468</v>
      </c>
      <c r="E9" s="37">
        <v>23714</v>
      </c>
      <c r="F9" s="36">
        <v>-8.8799231508165197E-2</v>
      </c>
      <c r="G9" s="38"/>
      <c r="H9" s="38"/>
      <c r="I9" s="38"/>
      <c r="J9" s="36">
        <v>-1</v>
      </c>
      <c r="K9" s="38"/>
      <c r="L9" s="38"/>
      <c r="M9" s="37">
        <v>23714</v>
      </c>
      <c r="N9" s="36">
        <v>-0.101708398045381</v>
      </c>
      <c r="O9" s="37">
        <v>1070</v>
      </c>
      <c r="P9" s="37">
        <v>24784</v>
      </c>
      <c r="Q9" s="36">
        <v>-8.4650613089082602E-2</v>
      </c>
    </row>
    <row r="10" spans="1:17">
      <c r="A10" s="39" t="s">
        <v>104</v>
      </c>
      <c r="B10" s="39" t="s">
        <v>103</v>
      </c>
      <c r="C10" s="37">
        <v>3236</v>
      </c>
      <c r="D10" s="37">
        <v>42</v>
      </c>
      <c r="E10" s="37">
        <v>3278</v>
      </c>
      <c r="F10" s="36">
        <v>0.117246080436264</v>
      </c>
      <c r="G10" s="38"/>
      <c r="H10" s="38"/>
      <c r="I10" s="38"/>
      <c r="J10" s="38"/>
      <c r="K10" s="38"/>
      <c r="L10" s="38"/>
      <c r="M10" s="37">
        <v>3278</v>
      </c>
      <c r="N10" s="36">
        <v>0.117246080436264</v>
      </c>
      <c r="O10" s="37">
        <v>1352</v>
      </c>
      <c r="P10" s="37">
        <v>4630</v>
      </c>
      <c r="Q10" s="36">
        <v>-5.7026476578411402E-2</v>
      </c>
    </row>
    <row r="11" spans="1:17">
      <c r="A11" s="39" t="s">
        <v>102</v>
      </c>
      <c r="B11" s="39" t="s">
        <v>101</v>
      </c>
      <c r="C11" s="37">
        <v>14978</v>
      </c>
      <c r="D11" s="38"/>
      <c r="E11" s="37">
        <v>14978</v>
      </c>
      <c r="F11" s="36">
        <v>-7.1362142724285496E-2</v>
      </c>
      <c r="G11" s="38"/>
      <c r="H11" s="38"/>
      <c r="I11" s="38"/>
      <c r="J11" s="36">
        <v>-1</v>
      </c>
      <c r="K11" s="38"/>
      <c r="L11" s="38"/>
      <c r="M11" s="37">
        <v>14978</v>
      </c>
      <c r="N11" s="36">
        <v>-7.7311649109837996E-2</v>
      </c>
      <c r="O11" s="37">
        <v>0</v>
      </c>
      <c r="P11" s="37">
        <v>14978</v>
      </c>
      <c r="Q11" s="36">
        <v>-7.7311649109837996E-2</v>
      </c>
    </row>
    <row r="12" spans="1:17">
      <c r="A12" s="39" t="s">
        <v>100</v>
      </c>
      <c r="B12" s="39" t="s">
        <v>99</v>
      </c>
      <c r="C12" s="37">
        <v>277258</v>
      </c>
      <c r="D12" s="37">
        <v>61686</v>
      </c>
      <c r="E12" s="37">
        <v>338944</v>
      </c>
      <c r="F12" s="36">
        <v>5.01105991329977E-3</v>
      </c>
      <c r="G12" s="37">
        <v>133198</v>
      </c>
      <c r="H12" s="37">
        <v>10574</v>
      </c>
      <c r="I12" s="37">
        <v>143772</v>
      </c>
      <c r="J12" s="36">
        <v>6.7817381035494395E-2</v>
      </c>
      <c r="K12" s="37">
        <v>14124</v>
      </c>
      <c r="L12" s="36">
        <v>-3.70218858662303E-2</v>
      </c>
      <c r="M12" s="37">
        <v>496840</v>
      </c>
      <c r="N12" s="36">
        <v>2.1123721129064701E-2</v>
      </c>
      <c r="O12" s="37">
        <v>1268</v>
      </c>
      <c r="P12" s="37">
        <v>498108</v>
      </c>
      <c r="Q12" s="36">
        <v>1.33868263862893E-2</v>
      </c>
    </row>
    <row r="13" spans="1:17">
      <c r="A13" s="39" t="s">
        <v>98</v>
      </c>
      <c r="B13" s="39" t="s">
        <v>97</v>
      </c>
      <c r="C13" s="37">
        <v>357</v>
      </c>
      <c r="D13" s="37">
        <v>20</v>
      </c>
      <c r="E13" s="37">
        <v>377</v>
      </c>
      <c r="F13" s="36">
        <v>-6.9135802469135796E-2</v>
      </c>
      <c r="G13" s="38"/>
      <c r="H13" s="38"/>
      <c r="I13" s="38"/>
      <c r="J13" s="38"/>
      <c r="K13" s="38"/>
      <c r="L13" s="38"/>
      <c r="M13" s="37">
        <v>377</v>
      </c>
      <c r="N13" s="36">
        <v>-6.9135802469135796E-2</v>
      </c>
      <c r="O13" s="37">
        <v>642</v>
      </c>
      <c r="P13" s="37">
        <v>1019</v>
      </c>
      <c r="Q13" s="36">
        <v>6.91699604743083E-3</v>
      </c>
    </row>
    <row r="14" spans="1:17">
      <c r="A14" s="39" t="s">
        <v>96</v>
      </c>
      <c r="B14" s="39" t="s">
        <v>95</v>
      </c>
      <c r="C14" s="37">
        <v>91930</v>
      </c>
      <c r="D14" s="37">
        <v>34862</v>
      </c>
      <c r="E14" s="37">
        <v>126792</v>
      </c>
      <c r="F14" s="36">
        <v>2.7446213686641501E-2</v>
      </c>
      <c r="G14" s="37">
        <v>3232</v>
      </c>
      <c r="H14" s="38"/>
      <c r="I14" s="37">
        <v>3232</v>
      </c>
      <c r="J14" s="36">
        <v>-4.8852266038846397E-2</v>
      </c>
      <c r="K14" s="38"/>
      <c r="L14" s="38"/>
      <c r="M14" s="37">
        <v>130024</v>
      </c>
      <c r="N14" s="36">
        <v>2.54016072174949E-2</v>
      </c>
      <c r="O14" s="37">
        <v>4710</v>
      </c>
      <c r="P14" s="37">
        <v>134734</v>
      </c>
      <c r="Q14" s="36">
        <v>1.6545823556484401E-2</v>
      </c>
    </row>
    <row r="15" spans="1:17">
      <c r="A15" s="39" t="s">
        <v>94</v>
      </c>
      <c r="B15" s="39" t="s">
        <v>93</v>
      </c>
      <c r="C15" s="37">
        <v>7064</v>
      </c>
      <c r="D15" s="37">
        <v>62</v>
      </c>
      <c r="E15" s="37">
        <v>7126</v>
      </c>
      <c r="F15" s="36">
        <v>3.1856356791196097E-2</v>
      </c>
      <c r="G15" s="38"/>
      <c r="H15" s="38"/>
      <c r="I15" s="38"/>
      <c r="J15" s="38"/>
      <c r="K15" s="37">
        <v>1512</v>
      </c>
      <c r="L15" s="36">
        <v>-0.107964601769912</v>
      </c>
      <c r="M15" s="37">
        <v>8638</v>
      </c>
      <c r="N15" s="36">
        <v>4.3018253691431202E-3</v>
      </c>
      <c r="O15" s="37">
        <v>279</v>
      </c>
      <c r="P15" s="37">
        <v>8917</v>
      </c>
      <c r="Q15" s="36">
        <v>-2.80139524743841E-2</v>
      </c>
    </row>
    <row r="16" spans="1:17">
      <c r="A16" s="39" t="s">
        <v>92</v>
      </c>
      <c r="B16" s="39" t="s">
        <v>91</v>
      </c>
      <c r="C16" s="37">
        <v>1144</v>
      </c>
      <c r="D16" s="37">
        <v>20</v>
      </c>
      <c r="E16" s="37">
        <v>1164</v>
      </c>
      <c r="F16" s="36">
        <v>-0.131991051454139</v>
      </c>
      <c r="G16" s="38"/>
      <c r="H16" s="38"/>
      <c r="I16" s="38"/>
      <c r="J16" s="38"/>
      <c r="K16" s="38"/>
      <c r="L16" s="38"/>
      <c r="M16" s="37">
        <v>1164</v>
      </c>
      <c r="N16" s="36">
        <v>-0.131991051454139</v>
      </c>
      <c r="O16" s="37">
        <v>996</v>
      </c>
      <c r="P16" s="37">
        <v>2160</v>
      </c>
      <c r="Q16" s="36">
        <v>-5.0549450549450599E-2</v>
      </c>
    </row>
    <row r="17" spans="1:17">
      <c r="A17" s="39" t="s">
        <v>90</v>
      </c>
      <c r="B17" s="39" t="s">
        <v>89</v>
      </c>
      <c r="C17" s="37">
        <v>9376</v>
      </c>
      <c r="D17" s="37">
        <v>54</v>
      </c>
      <c r="E17" s="37">
        <v>9430</v>
      </c>
      <c r="F17" s="36">
        <v>2.3331524688008701E-2</v>
      </c>
      <c r="G17" s="38"/>
      <c r="H17" s="38"/>
      <c r="I17" s="38"/>
      <c r="J17" s="38"/>
      <c r="K17" s="37">
        <v>4054</v>
      </c>
      <c r="L17" s="36">
        <v>0.255885997521685</v>
      </c>
      <c r="M17" s="37">
        <v>13484</v>
      </c>
      <c r="N17" s="36">
        <v>8.3661496423692E-2</v>
      </c>
      <c r="O17" s="37">
        <v>0</v>
      </c>
      <c r="P17" s="37">
        <v>13484</v>
      </c>
      <c r="Q17" s="36">
        <v>8.2009308297223596E-2</v>
      </c>
    </row>
    <row r="18" spans="1:17">
      <c r="A18" s="39" t="s">
        <v>88</v>
      </c>
      <c r="B18" s="39" t="s">
        <v>87</v>
      </c>
      <c r="C18" s="37">
        <v>6462</v>
      </c>
      <c r="D18" s="37">
        <v>10</v>
      </c>
      <c r="E18" s="37">
        <v>6472</v>
      </c>
      <c r="F18" s="36">
        <v>1.93731296267129E-2</v>
      </c>
      <c r="G18" s="38"/>
      <c r="H18" s="38"/>
      <c r="I18" s="38"/>
      <c r="J18" s="38"/>
      <c r="K18" s="38"/>
      <c r="L18" s="38"/>
      <c r="M18" s="37">
        <v>6472</v>
      </c>
      <c r="N18" s="36">
        <v>1.93731296267129E-2</v>
      </c>
      <c r="O18" s="37">
        <v>4</v>
      </c>
      <c r="P18" s="37">
        <v>6476</v>
      </c>
      <c r="Q18" s="36">
        <v>1.6959798994974899E-2</v>
      </c>
    </row>
    <row r="19" spans="1:17">
      <c r="A19" s="39" t="s">
        <v>86</v>
      </c>
      <c r="B19" s="39" t="s">
        <v>85</v>
      </c>
      <c r="C19" s="37">
        <v>6851</v>
      </c>
      <c r="D19" s="37">
        <v>342</v>
      </c>
      <c r="E19" s="37">
        <v>7193</v>
      </c>
      <c r="F19" s="36">
        <v>-0.215765372873964</v>
      </c>
      <c r="G19" s="38"/>
      <c r="H19" s="38"/>
      <c r="I19" s="38"/>
      <c r="J19" s="38"/>
      <c r="K19" s="37">
        <v>424</v>
      </c>
      <c r="L19" s="36">
        <v>-0.50640279394644905</v>
      </c>
      <c r="M19" s="37">
        <v>7617</v>
      </c>
      <c r="N19" s="36">
        <v>-0.240653972684678</v>
      </c>
      <c r="O19" s="37">
        <v>2162</v>
      </c>
      <c r="P19" s="37">
        <v>9779</v>
      </c>
      <c r="Q19" s="36">
        <v>-0.19857400426159599</v>
      </c>
    </row>
    <row r="20" spans="1:17">
      <c r="A20" s="39" t="s">
        <v>84</v>
      </c>
      <c r="B20" s="39" t="s">
        <v>83</v>
      </c>
      <c r="C20" s="37">
        <v>51621</v>
      </c>
      <c r="D20" s="37">
        <v>1102</v>
      </c>
      <c r="E20" s="37">
        <v>52723</v>
      </c>
      <c r="F20" s="36">
        <v>5.5663456340227901E-2</v>
      </c>
      <c r="G20" s="37">
        <v>1423</v>
      </c>
      <c r="H20" s="38"/>
      <c r="I20" s="37">
        <v>1423</v>
      </c>
      <c r="J20" s="36">
        <v>-0.16195524146054199</v>
      </c>
      <c r="K20" s="38"/>
      <c r="L20" s="38"/>
      <c r="M20" s="37">
        <v>54146</v>
      </c>
      <c r="N20" s="36">
        <v>4.85079684746616E-2</v>
      </c>
      <c r="O20" s="37">
        <v>1230</v>
      </c>
      <c r="P20" s="37">
        <v>55376</v>
      </c>
      <c r="Q20" s="36">
        <v>3.10760236095853E-2</v>
      </c>
    </row>
    <row r="21" spans="1:17">
      <c r="A21" s="39" t="s">
        <v>82</v>
      </c>
      <c r="B21" s="39" t="s">
        <v>81</v>
      </c>
      <c r="C21" s="37">
        <v>760</v>
      </c>
      <c r="D21" s="37">
        <v>20</v>
      </c>
      <c r="E21" s="37">
        <v>780</v>
      </c>
      <c r="F21" s="36">
        <v>0.26213592233009703</v>
      </c>
      <c r="G21" s="38"/>
      <c r="H21" s="38"/>
      <c r="I21" s="38"/>
      <c r="J21" s="38"/>
      <c r="K21" s="38"/>
      <c r="L21" s="38"/>
      <c r="M21" s="37">
        <v>780</v>
      </c>
      <c r="N21" s="36">
        <v>0.26213592233009703</v>
      </c>
      <c r="O21" s="37">
        <v>1083</v>
      </c>
      <c r="P21" s="37">
        <v>1863</v>
      </c>
      <c r="Q21" s="36">
        <v>-3.7706611570247899E-2</v>
      </c>
    </row>
    <row r="22" spans="1:17">
      <c r="A22" s="39" t="s">
        <v>80</v>
      </c>
      <c r="B22" s="39" t="s">
        <v>79</v>
      </c>
      <c r="C22" s="37">
        <v>996</v>
      </c>
      <c r="D22" s="37">
        <v>76</v>
      </c>
      <c r="E22" s="37">
        <v>1072</v>
      </c>
      <c r="F22" s="36">
        <v>0.15766738660907101</v>
      </c>
      <c r="G22" s="38"/>
      <c r="H22" s="38"/>
      <c r="I22" s="38"/>
      <c r="J22" s="38"/>
      <c r="K22" s="38"/>
      <c r="L22" s="38"/>
      <c r="M22" s="37">
        <v>1072</v>
      </c>
      <c r="N22" s="36">
        <v>0.15766738660907101</v>
      </c>
      <c r="O22" s="37">
        <v>940</v>
      </c>
      <c r="P22" s="37">
        <v>2012</v>
      </c>
      <c r="Q22" s="36">
        <v>0.102465753424658</v>
      </c>
    </row>
    <row r="23" spans="1:17">
      <c r="A23" s="39" t="s">
        <v>78</v>
      </c>
      <c r="B23" s="39" t="s">
        <v>77</v>
      </c>
      <c r="C23" s="37">
        <v>16576</v>
      </c>
      <c r="D23" s="37">
        <v>4232</v>
      </c>
      <c r="E23" s="37">
        <v>20808</v>
      </c>
      <c r="F23" s="36">
        <v>4.5733239521559998E-2</v>
      </c>
      <c r="G23" s="38"/>
      <c r="H23" s="38"/>
      <c r="I23" s="38"/>
      <c r="J23" s="38"/>
      <c r="K23" s="38"/>
      <c r="L23" s="38"/>
      <c r="M23" s="37">
        <v>20808</v>
      </c>
      <c r="N23" s="36">
        <v>4.5733239521559998E-2</v>
      </c>
      <c r="O23" s="37">
        <v>162</v>
      </c>
      <c r="P23" s="37">
        <v>20970</v>
      </c>
      <c r="Q23" s="36">
        <v>4.65638568648001E-2</v>
      </c>
    </row>
    <row r="24" spans="1:17">
      <c r="A24" s="39" t="s">
        <v>76</v>
      </c>
      <c r="B24" s="39" t="s">
        <v>75</v>
      </c>
      <c r="C24" s="37">
        <v>51034</v>
      </c>
      <c r="D24" s="37">
        <v>216</v>
      </c>
      <c r="E24" s="37">
        <v>51250</v>
      </c>
      <c r="F24" s="36">
        <v>6.4412238325281803E-3</v>
      </c>
      <c r="G24" s="37">
        <v>15030</v>
      </c>
      <c r="H24" s="37">
        <v>86</v>
      </c>
      <c r="I24" s="37">
        <v>15116</v>
      </c>
      <c r="J24" s="36">
        <v>9.0227190768121204E-2</v>
      </c>
      <c r="K24" s="38"/>
      <c r="L24" s="38"/>
      <c r="M24" s="37">
        <v>66366</v>
      </c>
      <c r="N24" s="36">
        <v>2.4372173429854802E-2</v>
      </c>
      <c r="O24" s="37">
        <v>0</v>
      </c>
      <c r="P24" s="37">
        <v>66366</v>
      </c>
      <c r="Q24" s="36">
        <v>2.4372173429854802E-2</v>
      </c>
    </row>
    <row r="25" spans="1:17">
      <c r="A25" s="39" t="s">
        <v>74</v>
      </c>
      <c r="B25" s="39" t="s">
        <v>73</v>
      </c>
      <c r="C25" s="37">
        <v>17974</v>
      </c>
      <c r="D25" s="37">
        <v>40</v>
      </c>
      <c r="E25" s="37">
        <v>18014</v>
      </c>
      <c r="F25" s="36">
        <v>-8.3303648669278904E-2</v>
      </c>
      <c r="G25" s="38"/>
      <c r="H25" s="38"/>
      <c r="I25" s="38"/>
      <c r="J25" s="38"/>
      <c r="K25" s="37">
        <v>5097</v>
      </c>
      <c r="L25" s="36">
        <v>-0.119384934346925</v>
      </c>
      <c r="M25" s="37">
        <v>23111</v>
      </c>
      <c r="N25" s="36">
        <v>-9.1513031172609005E-2</v>
      </c>
      <c r="O25" s="37">
        <v>28</v>
      </c>
      <c r="P25" s="37">
        <v>23139</v>
      </c>
      <c r="Q25" s="36">
        <v>-9.0412358976374896E-2</v>
      </c>
    </row>
    <row r="26" spans="1:17">
      <c r="A26" s="39" t="s">
        <v>72</v>
      </c>
      <c r="B26" s="39" t="s">
        <v>71</v>
      </c>
      <c r="C26" s="37">
        <v>4772</v>
      </c>
      <c r="D26" s="37">
        <v>126</v>
      </c>
      <c r="E26" s="37">
        <v>4898</v>
      </c>
      <c r="F26" s="36">
        <v>-4.44791260241904E-2</v>
      </c>
      <c r="G26" s="38"/>
      <c r="H26" s="38"/>
      <c r="I26" s="38"/>
      <c r="J26" s="38"/>
      <c r="K26" s="38"/>
      <c r="L26" s="38"/>
      <c r="M26" s="37">
        <v>4898</v>
      </c>
      <c r="N26" s="36">
        <v>-4.44791260241904E-2</v>
      </c>
      <c r="O26" s="37">
        <v>0</v>
      </c>
      <c r="P26" s="37">
        <v>4898</v>
      </c>
      <c r="Q26" s="36">
        <v>-4.44791260241904E-2</v>
      </c>
    </row>
    <row r="27" spans="1:17">
      <c r="A27" s="39" t="s">
        <v>70</v>
      </c>
      <c r="B27" s="39" t="s">
        <v>69</v>
      </c>
      <c r="C27" s="37">
        <v>8136</v>
      </c>
      <c r="D27" s="37">
        <v>26</v>
      </c>
      <c r="E27" s="37">
        <v>8162</v>
      </c>
      <c r="F27" s="36">
        <v>8.4012849023968397E-3</v>
      </c>
      <c r="G27" s="38"/>
      <c r="H27" s="38"/>
      <c r="I27" s="38"/>
      <c r="J27" s="38"/>
      <c r="K27" s="38"/>
      <c r="L27" s="38"/>
      <c r="M27" s="37">
        <v>8162</v>
      </c>
      <c r="N27" s="36">
        <v>8.4012849023968397E-3</v>
      </c>
      <c r="O27" s="37">
        <v>138</v>
      </c>
      <c r="P27" s="37">
        <v>8300</v>
      </c>
      <c r="Q27" s="36">
        <v>2.54509513219669E-2</v>
      </c>
    </row>
    <row r="28" spans="1:17">
      <c r="A28" s="39" t="s">
        <v>68</v>
      </c>
      <c r="B28" s="39" t="s">
        <v>67</v>
      </c>
      <c r="C28" s="37">
        <v>1163</v>
      </c>
      <c r="D28" s="37">
        <v>24</v>
      </c>
      <c r="E28" s="37">
        <v>1187</v>
      </c>
      <c r="F28" s="36">
        <v>-4.5052292839903502E-2</v>
      </c>
      <c r="G28" s="38"/>
      <c r="H28" s="38"/>
      <c r="I28" s="38"/>
      <c r="J28" s="38"/>
      <c r="K28" s="38"/>
      <c r="L28" s="38"/>
      <c r="M28" s="37">
        <v>1187</v>
      </c>
      <c r="N28" s="36">
        <v>-4.5052292839903502E-2</v>
      </c>
      <c r="O28" s="37">
        <v>851</v>
      </c>
      <c r="P28" s="37">
        <v>2038</v>
      </c>
      <c r="Q28" s="36">
        <v>1.1916583912611699E-2</v>
      </c>
    </row>
    <row r="29" spans="1:17">
      <c r="A29" s="39" t="s">
        <v>66</v>
      </c>
      <c r="B29" s="39" t="s">
        <v>65</v>
      </c>
      <c r="C29" s="37">
        <v>8391</v>
      </c>
      <c r="D29" s="37">
        <v>108</v>
      </c>
      <c r="E29" s="37">
        <v>8499</v>
      </c>
      <c r="F29" s="36">
        <v>-2.8019213174748401E-2</v>
      </c>
      <c r="G29" s="38"/>
      <c r="H29" s="38"/>
      <c r="I29" s="38"/>
      <c r="J29" s="38"/>
      <c r="K29" s="38"/>
      <c r="L29" s="38"/>
      <c r="M29" s="37">
        <v>8499</v>
      </c>
      <c r="N29" s="36">
        <v>-2.8019213174748401E-2</v>
      </c>
      <c r="O29" s="37">
        <v>499</v>
      </c>
      <c r="P29" s="37">
        <v>8998</v>
      </c>
      <c r="Q29" s="36">
        <v>6.7129111658089102E-3</v>
      </c>
    </row>
    <row r="30" spans="1:17">
      <c r="A30" s="39" t="s">
        <v>64</v>
      </c>
      <c r="B30" s="39" t="s">
        <v>63</v>
      </c>
      <c r="C30" s="37">
        <v>30918</v>
      </c>
      <c r="D30" s="37">
        <v>40</v>
      </c>
      <c r="E30" s="37">
        <v>30958</v>
      </c>
      <c r="F30" s="36">
        <v>-7.1836315823231396E-3</v>
      </c>
      <c r="G30" s="37">
        <v>1196</v>
      </c>
      <c r="H30" s="38"/>
      <c r="I30" s="37">
        <v>1196</v>
      </c>
      <c r="J30" s="36">
        <v>-0.30099357101110502</v>
      </c>
      <c r="K30" s="38"/>
      <c r="L30" s="38"/>
      <c r="M30" s="37">
        <v>32154</v>
      </c>
      <c r="N30" s="36">
        <v>-2.2466786246313802E-2</v>
      </c>
      <c r="O30" s="37">
        <v>0</v>
      </c>
      <c r="P30" s="37">
        <v>32154</v>
      </c>
      <c r="Q30" s="36">
        <v>-2.2466786246313802E-2</v>
      </c>
    </row>
    <row r="31" spans="1:17">
      <c r="A31" s="39" t="s">
        <v>62</v>
      </c>
      <c r="B31" s="39" t="s">
        <v>61</v>
      </c>
      <c r="C31" s="37">
        <v>4761</v>
      </c>
      <c r="D31" s="37">
        <v>54</v>
      </c>
      <c r="E31" s="37">
        <v>4815</v>
      </c>
      <c r="F31" s="36">
        <v>-3.2938341032335797E-2</v>
      </c>
      <c r="G31" s="38"/>
      <c r="H31" s="38"/>
      <c r="I31" s="38"/>
      <c r="J31" s="38"/>
      <c r="K31" s="38"/>
      <c r="L31" s="38"/>
      <c r="M31" s="37">
        <v>4815</v>
      </c>
      <c r="N31" s="36">
        <v>-3.2938341032335797E-2</v>
      </c>
      <c r="O31" s="37">
        <v>489</v>
      </c>
      <c r="P31" s="37">
        <v>5304</v>
      </c>
      <c r="Q31" s="36">
        <v>-3.94366197183099E-3</v>
      </c>
    </row>
    <row r="32" spans="1:17">
      <c r="A32" s="39" t="s">
        <v>60</v>
      </c>
      <c r="B32" s="39" t="s">
        <v>59</v>
      </c>
      <c r="C32" s="37">
        <v>1705</v>
      </c>
      <c r="D32" s="37">
        <v>28</v>
      </c>
      <c r="E32" s="37">
        <v>1733</v>
      </c>
      <c r="F32" s="36">
        <v>-7.1275455519828501E-2</v>
      </c>
      <c r="G32" s="38"/>
      <c r="H32" s="38"/>
      <c r="I32" s="38"/>
      <c r="J32" s="38"/>
      <c r="K32" s="38"/>
      <c r="L32" s="38"/>
      <c r="M32" s="37">
        <v>1733</v>
      </c>
      <c r="N32" s="36">
        <v>-7.1275455519828501E-2</v>
      </c>
      <c r="O32" s="37">
        <v>370</v>
      </c>
      <c r="P32" s="37">
        <v>2103</v>
      </c>
      <c r="Q32" s="36">
        <v>-0.38972721996517701</v>
      </c>
    </row>
    <row r="33" spans="1:17">
      <c r="A33" s="39" t="s">
        <v>58</v>
      </c>
      <c r="B33" s="39" t="s">
        <v>57</v>
      </c>
      <c r="C33" s="37">
        <v>665312</v>
      </c>
      <c r="D33" s="37">
        <v>249648</v>
      </c>
      <c r="E33" s="37">
        <v>914960</v>
      </c>
      <c r="F33" s="36">
        <v>2.7112464189814198E-2</v>
      </c>
      <c r="G33" s="37">
        <v>771888</v>
      </c>
      <c r="H33" s="37">
        <v>174076</v>
      </c>
      <c r="I33" s="37">
        <v>945964</v>
      </c>
      <c r="J33" s="36">
        <v>3.0870628440906898E-2</v>
      </c>
      <c r="K33" s="38"/>
      <c r="L33" s="38"/>
      <c r="M33" s="37">
        <v>1860924</v>
      </c>
      <c r="N33" s="36">
        <v>2.90194222215341E-2</v>
      </c>
      <c r="O33" s="37">
        <v>837</v>
      </c>
      <c r="P33" s="37">
        <v>1861761</v>
      </c>
      <c r="Q33" s="36">
        <v>2.9124877285149502E-2</v>
      </c>
    </row>
    <row r="34" spans="1:17">
      <c r="A34" s="39" t="s">
        <v>56</v>
      </c>
      <c r="B34" s="39" t="s">
        <v>55</v>
      </c>
      <c r="C34" s="37">
        <v>1534</v>
      </c>
      <c r="D34" s="38"/>
      <c r="E34" s="37">
        <v>1534</v>
      </c>
      <c r="F34" s="36">
        <v>0.33973799126637599</v>
      </c>
      <c r="G34" s="38"/>
      <c r="H34" s="38"/>
      <c r="I34" s="38"/>
      <c r="J34" s="38"/>
      <c r="K34" s="38"/>
      <c r="L34" s="38"/>
      <c r="M34" s="37">
        <v>1534</v>
      </c>
      <c r="N34" s="36">
        <v>0.33973799126637599</v>
      </c>
      <c r="O34" s="37">
        <v>0</v>
      </c>
      <c r="P34" s="37">
        <v>1534</v>
      </c>
      <c r="Q34" s="36">
        <v>0.33973799126637599</v>
      </c>
    </row>
    <row r="35" spans="1:17">
      <c r="A35" s="39" t="s">
        <v>54</v>
      </c>
      <c r="B35" s="39" t="s">
        <v>53</v>
      </c>
      <c r="C35" s="37">
        <v>3207</v>
      </c>
      <c r="D35" s="37">
        <v>16</v>
      </c>
      <c r="E35" s="37">
        <v>3223</v>
      </c>
      <c r="F35" s="36">
        <v>-3.58959018845348E-2</v>
      </c>
      <c r="G35" s="38"/>
      <c r="H35" s="38"/>
      <c r="I35" s="38"/>
      <c r="J35" s="38"/>
      <c r="K35" s="38"/>
      <c r="L35" s="38"/>
      <c r="M35" s="37">
        <v>3223</v>
      </c>
      <c r="N35" s="36">
        <v>-3.58959018845348E-2</v>
      </c>
      <c r="O35" s="37">
        <v>21</v>
      </c>
      <c r="P35" s="37">
        <v>3244</v>
      </c>
      <c r="Q35" s="36">
        <v>-0.16649537512846899</v>
      </c>
    </row>
    <row r="36" spans="1:17">
      <c r="A36" s="39" t="s">
        <v>52</v>
      </c>
      <c r="B36" s="39" t="s">
        <v>51</v>
      </c>
      <c r="C36" s="37">
        <v>473</v>
      </c>
      <c r="D36" s="38"/>
      <c r="E36" s="37">
        <v>473</v>
      </c>
      <c r="F36" s="36">
        <v>-3.2719836400817999E-2</v>
      </c>
      <c r="G36" s="38"/>
      <c r="H36" s="38"/>
      <c r="I36" s="38"/>
      <c r="J36" s="38"/>
      <c r="K36" s="38"/>
      <c r="L36" s="38"/>
      <c r="M36" s="37">
        <v>473</v>
      </c>
      <c r="N36" s="36">
        <v>-3.2719836400817999E-2</v>
      </c>
      <c r="O36" s="37">
        <v>170</v>
      </c>
      <c r="P36" s="37">
        <v>643</v>
      </c>
      <c r="Q36" s="36">
        <v>-0.10941828254847601</v>
      </c>
    </row>
    <row r="37" spans="1:17">
      <c r="A37" s="39" t="s">
        <v>50</v>
      </c>
      <c r="B37" s="39" t="s">
        <v>49</v>
      </c>
      <c r="C37" s="37">
        <v>2849</v>
      </c>
      <c r="D37" s="37">
        <v>12</v>
      </c>
      <c r="E37" s="37">
        <v>2861</v>
      </c>
      <c r="F37" s="36">
        <v>6.9532710280373805E-2</v>
      </c>
      <c r="G37" s="38"/>
      <c r="H37" s="38"/>
      <c r="I37" s="38"/>
      <c r="J37" s="38"/>
      <c r="K37" s="38"/>
      <c r="L37" s="38"/>
      <c r="M37" s="37">
        <v>2861</v>
      </c>
      <c r="N37" s="36">
        <v>6.9532710280373805E-2</v>
      </c>
      <c r="O37" s="37">
        <v>548</v>
      </c>
      <c r="P37" s="37">
        <v>3409</v>
      </c>
      <c r="Q37" s="36">
        <v>2.8045838359469201E-2</v>
      </c>
    </row>
    <row r="38" spans="1:17">
      <c r="A38" s="39" t="s">
        <v>48</v>
      </c>
      <c r="B38" s="39" t="s">
        <v>47</v>
      </c>
      <c r="C38" s="37">
        <v>5198</v>
      </c>
      <c r="D38" s="37">
        <v>60</v>
      </c>
      <c r="E38" s="37">
        <v>5258</v>
      </c>
      <c r="F38" s="36">
        <v>1.89922480620155E-2</v>
      </c>
      <c r="G38" s="38"/>
      <c r="H38" s="38"/>
      <c r="I38" s="38"/>
      <c r="J38" s="38"/>
      <c r="K38" s="38"/>
      <c r="L38" s="38"/>
      <c r="M38" s="37">
        <v>5258</v>
      </c>
      <c r="N38" s="36">
        <v>1.89922480620155E-2</v>
      </c>
      <c r="O38" s="37">
        <v>220</v>
      </c>
      <c r="P38" s="37">
        <v>5478</v>
      </c>
      <c r="Q38" s="36">
        <v>-1.58102766798419E-2</v>
      </c>
    </row>
    <row r="39" spans="1:17">
      <c r="A39" s="39" t="s">
        <v>46</v>
      </c>
      <c r="B39" s="39" t="s">
        <v>45</v>
      </c>
      <c r="C39" s="37">
        <v>4458</v>
      </c>
      <c r="D39" s="37">
        <v>730</v>
      </c>
      <c r="E39" s="37">
        <v>5188</v>
      </c>
      <c r="F39" s="36">
        <v>-7.1415786647574697E-2</v>
      </c>
      <c r="G39" s="38"/>
      <c r="H39" s="38"/>
      <c r="I39" s="38"/>
      <c r="J39" s="38"/>
      <c r="K39" s="38"/>
      <c r="L39" s="38"/>
      <c r="M39" s="37">
        <v>5188</v>
      </c>
      <c r="N39" s="36">
        <v>-7.1415786647574697E-2</v>
      </c>
      <c r="O39" s="37">
        <v>1904</v>
      </c>
      <c r="P39" s="37">
        <v>7092</v>
      </c>
      <c r="Q39" s="36">
        <v>-4.3689320388349502E-2</v>
      </c>
    </row>
    <row r="40" spans="1:17">
      <c r="A40" s="39" t="s">
        <v>44</v>
      </c>
      <c r="B40" s="39" t="s">
        <v>43</v>
      </c>
      <c r="C40" s="37">
        <v>196704</v>
      </c>
      <c r="D40" s="37">
        <v>5000</v>
      </c>
      <c r="E40" s="37">
        <v>201704</v>
      </c>
      <c r="F40" s="36">
        <v>2.67865324116024E-2</v>
      </c>
      <c r="G40" s="37">
        <v>101381</v>
      </c>
      <c r="H40" s="37">
        <v>3074</v>
      </c>
      <c r="I40" s="37">
        <v>104455</v>
      </c>
      <c r="J40" s="36">
        <v>8.1706622482265803E-2</v>
      </c>
      <c r="K40" s="37">
        <v>18683</v>
      </c>
      <c r="L40" s="36">
        <v>-9.8310810810810806E-2</v>
      </c>
      <c r="M40" s="37">
        <v>324842</v>
      </c>
      <c r="N40" s="36">
        <v>3.54288919984573E-2</v>
      </c>
      <c r="O40" s="37">
        <v>225</v>
      </c>
      <c r="P40" s="37">
        <v>325067</v>
      </c>
      <c r="Q40" s="36">
        <v>3.6146076047009E-2</v>
      </c>
    </row>
    <row r="41" spans="1:17">
      <c r="A41" s="39" t="s">
        <v>42</v>
      </c>
      <c r="B41" s="39" t="s">
        <v>41</v>
      </c>
      <c r="C41" s="37">
        <v>8233</v>
      </c>
      <c r="D41" s="37">
        <v>76</v>
      </c>
      <c r="E41" s="37">
        <v>8309</v>
      </c>
      <c r="F41" s="36">
        <v>1.3910921293471599E-2</v>
      </c>
      <c r="G41" s="38"/>
      <c r="H41" s="38"/>
      <c r="I41" s="38"/>
      <c r="J41" s="38"/>
      <c r="K41" s="38"/>
      <c r="L41" s="38"/>
      <c r="M41" s="37">
        <v>8309</v>
      </c>
      <c r="N41" s="36">
        <v>1.3910921293471599E-2</v>
      </c>
      <c r="O41" s="37">
        <v>494</v>
      </c>
      <c r="P41" s="37">
        <v>8803</v>
      </c>
      <c r="Q41" s="36">
        <v>-5.5167972523344398E-2</v>
      </c>
    </row>
    <row r="42" spans="1:17">
      <c r="A42" s="39" t="s">
        <v>40</v>
      </c>
      <c r="B42" s="39" t="s">
        <v>39</v>
      </c>
      <c r="C42" s="37">
        <v>6667</v>
      </c>
      <c r="D42" s="37">
        <v>2</v>
      </c>
      <c r="E42" s="37">
        <v>6669</v>
      </c>
      <c r="F42" s="36">
        <v>-7.2977481234361999E-2</v>
      </c>
      <c r="G42" s="38"/>
      <c r="H42" s="38"/>
      <c r="I42" s="38"/>
      <c r="J42" s="38"/>
      <c r="K42" s="38"/>
      <c r="L42" s="38"/>
      <c r="M42" s="37">
        <v>6669</v>
      </c>
      <c r="N42" s="36">
        <v>-7.2977481234361999E-2</v>
      </c>
      <c r="O42" s="37">
        <v>0</v>
      </c>
      <c r="P42" s="37">
        <v>6669</v>
      </c>
      <c r="Q42" s="36">
        <v>-7.2977481234361999E-2</v>
      </c>
    </row>
    <row r="43" spans="1:17">
      <c r="A43" s="39" t="s">
        <v>38</v>
      </c>
      <c r="B43" s="39" t="s">
        <v>37</v>
      </c>
      <c r="C43" s="37">
        <v>5583</v>
      </c>
      <c r="D43" s="37">
        <v>24</v>
      </c>
      <c r="E43" s="37">
        <v>5607</v>
      </c>
      <c r="F43" s="36">
        <v>-3.9732830964206198E-2</v>
      </c>
      <c r="G43" s="38"/>
      <c r="H43" s="38"/>
      <c r="I43" s="38"/>
      <c r="J43" s="38"/>
      <c r="K43" s="38"/>
      <c r="L43" s="38"/>
      <c r="M43" s="37">
        <v>5607</v>
      </c>
      <c r="N43" s="36">
        <v>-3.9732830964206198E-2</v>
      </c>
      <c r="O43" s="37">
        <v>404</v>
      </c>
      <c r="P43" s="37">
        <v>6011</v>
      </c>
      <c r="Q43" s="36">
        <v>-2.10097719869707E-2</v>
      </c>
    </row>
    <row r="44" spans="1:17">
      <c r="A44" s="39" t="s">
        <v>36</v>
      </c>
      <c r="B44" s="39" t="s">
        <v>35</v>
      </c>
      <c r="C44" s="37">
        <v>1267</v>
      </c>
      <c r="D44" s="37">
        <v>6</v>
      </c>
      <c r="E44" s="37">
        <v>1273</v>
      </c>
      <c r="F44" s="36">
        <v>0.17435424354243501</v>
      </c>
      <c r="G44" s="38"/>
      <c r="H44" s="38"/>
      <c r="I44" s="38"/>
      <c r="J44" s="38"/>
      <c r="K44" s="38"/>
      <c r="L44" s="38"/>
      <c r="M44" s="37">
        <v>1273</v>
      </c>
      <c r="N44" s="36">
        <v>0.17435424354243501</v>
      </c>
      <c r="O44" s="37">
        <v>619</v>
      </c>
      <c r="P44" s="37">
        <v>1892</v>
      </c>
      <c r="Q44" s="36">
        <v>0.13022700119474301</v>
      </c>
    </row>
    <row r="45" spans="1:17">
      <c r="A45" s="39" t="s">
        <v>34</v>
      </c>
      <c r="B45" s="39" t="s">
        <v>33</v>
      </c>
      <c r="C45" s="37">
        <v>140738</v>
      </c>
      <c r="D45" s="37">
        <v>27148</v>
      </c>
      <c r="E45" s="37">
        <v>167886</v>
      </c>
      <c r="F45" s="36">
        <v>1.4061537346428401E-2</v>
      </c>
      <c r="G45" s="37">
        <v>30673</v>
      </c>
      <c r="H45" s="37">
        <v>326</v>
      </c>
      <c r="I45" s="37">
        <v>30999</v>
      </c>
      <c r="J45" s="36">
        <v>1.3143945050022401</v>
      </c>
      <c r="K45" s="38"/>
      <c r="L45" s="38"/>
      <c r="M45" s="37">
        <v>198885</v>
      </c>
      <c r="N45" s="36">
        <v>0.111387411149358</v>
      </c>
      <c r="O45" s="37">
        <v>9285</v>
      </c>
      <c r="P45" s="37">
        <v>208170</v>
      </c>
      <c r="Q45" s="36">
        <v>0.103466188888477</v>
      </c>
    </row>
    <row r="46" spans="1:17">
      <c r="A46" s="39" t="s">
        <v>32</v>
      </c>
      <c r="B46" s="39" t="s">
        <v>31</v>
      </c>
      <c r="C46" s="37">
        <v>251359</v>
      </c>
      <c r="D46" s="37">
        <v>30018</v>
      </c>
      <c r="E46" s="37">
        <v>281377</v>
      </c>
      <c r="F46" s="36">
        <v>-1.7064786803697302E-2</v>
      </c>
      <c r="G46" s="37">
        <v>48047</v>
      </c>
      <c r="H46" s="37">
        <v>1248</v>
      </c>
      <c r="I46" s="37">
        <v>49295</v>
      </c>
      <c r="J46" s="36">
        <v>4.5848007807527499E-2</v>
      </c>
      <c r="K46" s="38"/>
      <c r="L46" s="38"/>
      <c r="M46" s="37">
        <v>330672</v>
      </c>
      <c r="N46" s="36">
        <v>-8.1704639527768793E-3</v>
      </c>
      <c r="O46" s="37">
        <v>5631</v>
      </c>
      <c r="P46" s="37">
        <v>336303</v>
      </c>
      <c r="Q46" s="36">
        <v>1.1252511721366401E-3</v>
      </c>
    </row>
    <row r="47" spans="1:17">
      <c r="A47" s="39" t="s">
        <v>30</v>
      </c>
      <c r="B47" s="39" t="s">
        <v>29</v>
      </c>
      <c r="C47" s="37">
        <v>4351</v>
      </c>
      <c r="D47" s="37">
        <v>1110</v>
      </c>
      <c r="E47" s="37">
        <v>5461</v>
      </c>
      <c r="F47" s="36">
        <v>-8.8161629654366302E-2</v>
      </c>
      <c r="G47" s="38"/>
      <c r="H47" s="38"/>
      <c r="I47" s="38"/>
      <c r="J47" s="38"/>
      <c r="K47" s="38"/>
      <c r="L47" s="38"/>
      <c r="M47" s="37">
        <v>5461</v>
      </c>
      <c r="N47" s="36">
        <v>-8.8161629654366302E-2</v>
      </c>
      <c r="O47" s="37">
        <v>2291</v>
      </c>
      <c r="P47" s="37">
        <v>7752</v>
      </c>
      <c r="Q47" s="36">
        <v>-7.4277525674707398E-2</v>
      </c>
    </row>
    <row r="48" spans="1:17">
      <c r="A48" s="39" t="s">
        <v>28</v>
      </c>
      <c r="B48" s="39" t="s">
        <v>27</v>
      </c>
      <c r="C48" s="37">
        <v>821</v>
      </c>
      <c r="D48" s="37">
        <v>34</v>
      </c>
      <c r="E48" s="37">
        <v>855</v>
      </c>
      <c r="F48" s="36">
        <v>-7.1661237785016305E-2</v>
      </c>
      <c r="G48" s="38"/>
      <c r="H48" s="38"/>
      <c r="I48" s="38"/>
      <c r="J48" s="38"/>
      <c r="K48" s="38"/>
      <c r="L48" s="38"/>
      <c r="M48" s="37">
        <v>855</v>
      </c>
      <c r="N48" s="36">
        <v>-7.1661237785016305E-2</v>
      </c>
      <c r="O48" s="37">
        <v>1462</v>
      </c>
      <c r="P48" s="37">
        <v>2317</v>
      </c>
      <c r="Q48" s="36">
        <v>-4.6894282188399798E-2</v>
      </c>
    </row>
    <row r="49" spans="1:17">
      <c r="A49" s="39" t="s">
        <v>26</v>
      </c>
      <c r="B49" s="39" t="s">
        <v>25</v>
      </c>
      <c r="C49" s="37">
        <v>730</v>
      </c>
      <c r="D49" s="38"/>
      <c r="E49" s="37">
        <v>730</v>
      </c>
      <c r="F49" s="36">
        <v>0.16987179487179499</v>
      </c>
      <c r="G49" s="38"/>
      <c r="H49" s="38"/>
      <c r="I49" s="38"/>
      <c r="J49" s="38"/>
      <c r="K49" s="38"/>
      <c r="L49" s="38"/>
      <c r="M49" s="37">
        <v>730</v>
      </c>
      <c r="N49" s="36">
        <v>0.16987179487179499</v>
      </c>
      <c r="O49" s="37">
        <v>0</v>
      </c>
      <c r="P49" s="37">
        <v>730</v>
      </c>
      <c r="Q49" s="36">
        <v>0.16987179487179499</v>
      </c>
    </row>
    <row r="50" spans="1:17">
      <c r="A50" s="39" t="s">
        <v>24</v>
      </c>
      <c r="B50" s="39" t="s">
        <v>23</v>
      </c>
      <c r="C50" s="37">
        <v>9284</v>
      </c>
      <c r="D50" s="37">
        <v>30</v>
      </c>
      <c r="E50" s="37">
        <v>9314</v>
      </c>
      <c r="F50" s="36">
        <v>-3.1204493447056399E-2</v>
      </c>
      <c r="G50" s="38"/>
      <c r="H50" s="38"/>
      <c r="I50" s="38"/>
      <c r="J50" s="38"/>
      <c r="K50" s="38"/>
      <c r="L50" s="38"/>
      <c r="M50" s="37">
        <v>9314</v>
      </c>
      <c r="N50" s="36">
        <v>-3.1204493447056399E-2</v>
      </c>
      <c r="O50" s="37">
        <v>92</v>
      </c>
      <c r="P50" s="37">
        <v>9406</v>
      </c>
      <c r="Q50" s="36">
        <v>-2.69990689976208E-2</v>
      </c>
    </row>
    <row r="51" spans="1:17">
      <c r="A51" s="39" t="s">
        <v>22</v>
      </c>
      <c r="B51" s="39" t="s">
        <v>21</v>
      </c>
      <c r="C51" s="37">
        <v>62389</v>
      </c>
      <c r="D51" s="37">
        <v>480</v>
      </c>
      <c r="E51" s="37">
        <v>62869</v>
      </c>
      <c r="F51" s="36">
        <v>-1.3417236833846E-2</v>
      </c>
      <c r="G51" s="37">
        <v>18269</v>
      </c>
      <c r="H51" s="37">
        <v>58</v>
      </c>
      <c r="I51" s="37">
        <v>18327</v>
      </c>
      <c r="J51" s="36">
        <v>0.38567972176016901</v>
      </c>
      <c r="K51" s="38"/>
      <c r="L51" s="38"/>
      <c r="M51" s="37">
        <v>81196</v>
      </c>
      <c r="N51" s="36">
        <v>5.5178687459389197E-2</v>
      </c>
      <c r="O51" s="37">
        <v>0</v>
      </c>
      <c r="P51" s="37">
        <v>81196</v>
      </c>
      <c r="Q51" s="36">
        <v>4.4469313986544703E-2</v>
      </c>
    </row>
    <row r="52" spans="1:17" ht="0" hidden="1" customHeight="1"/>
  </sheetData>
  <mergeCells count="12">
    <mergeCell ref="A2:Q2"/>
    <mergeCell ref="C4:J4"/>
    <mergeCell ref="P4:Q4"/>
    <mergeCell ref="C5:F5"/>
    <mergeCell ref="G5:J5"/>
    <mergeCell ref="M5:N5"/>
    <mergeCell ref="P5:Q5"/>
    <mergeCell ref="E6:F6"/>
    <mergeCell ref="I6:J6"/>
    <mergeCell ref="K6:L6"/>
    <mergeCell ref="M6:N6"/>
    <mergeCell ref="P6:Q6"/>
  </mergeCells>
  <pageMargins left="0.25" right="0.25" top="0.75" bottom="0.75" header="0.3" footer="0.3"/>
  <pageSetup paperSize="9" scale="81" fitToHeight="0" orientation="landscape" horizontalDpi="300" verticalDpi="300" r:id="rId1"/>
  <headerFooter alignWithMargins="0">
    <oddFooter>&amp;L&amp;"Arial,Regular"&amp;7 Rapportdato 08.12.2023 08:32:43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3B36D6-6DD3-4FDF-B3B2-74AB722851C4}">
  <sheetPr>
    <pageSetUpPr fitToPage="1"/>
  </sheetPr>
  <dimension ref="A1:Q52"/>
  <sheetViews>
    <sheetView showGridLines="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C9" sqref="C9"/>
    </sheetView>
  </sheetViews>
  <sheetFormatPr baseColWidth="10" defaultColWidth="10.85546875" defaultRowHeight="15"/>
  <cols>
    <col min="1" max="1" width="28.28515625" style="18" customWidth="1"/>
    <col min="2" max="2" width="7" style="18" customWidth="1"/>
    <col min="3" max="3" width="11.42578125" style="18" customWidth="1"/>
    <col min="4" max="4" width="8.5703125" style="18" customWidth="1"/>
    <col min="5" max="5" width="11.42578125" style="18" customWidth="1"/>
    <col min="6" max="6" width="8.140625" style="18" customWidth="1"/>
    <col min="7" max="7" width="11.42578125" style="18" customWidth="1"/>
    <col min="8" max="8" width="8.5703125" style="18" customWidth="1"/>
    <col min="9" max="9" width="11.42578125" style="18" customWidth="1"/>
    <col min="10" max="10" width="8.140625" style="18" customWidth="1"/>
    <col min="11" max="11" width="8.5703125" style="18" customWidth="1"/>
    <col min="12" max="12" width="8.140625" style="18" customWidth="1"/>
    <col min="13" max="13" width="8.5703125" style="18" customWidth="1"/>
    <col min="14" max="14" width="8.140625" style="18" customWidth="1"/>
    <col min="15" max="15" width="8.5703125" style="18" customWidth="1"/>
    <col min="16" max="16" width="11.42578125" style="18" customWidth="1"/>
    <col min="17" max="17" width="8.140625" style="18" customWidth="1"/>
    <col min="18" max="18" width="0" style="18" hidden="1" customWidth="1"/>
    <col min="19" max="19" width="7.42578125" style="18" customWidth="1"/>
    <col min="20" max="16384" width="10.85546875" style="18"/>
  </cols>
  <sheetData>
    <row r="1" spans="1:17" ht="14.1" customHeight="1"/>
    <row r="2" spans="1:17" ht="27.2" customHeight="1">
      <c r="A2" s="90" t="s">
        <v>119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</row>
    <row r="3" spans="1:17" ht="12.2" customHeight="1"/>
    <row r="4" spans="1:17">
      <c r="A4" s="59" t="s">
        <v>1</v>
      </c>
      <c r="B4" s="59" t="s">
        <v>1</v>
      </c>
      <c r="C4" s="103" t="s">
        <v>117</v>
      </c>
      <c r="D4" s="104"/>
      <c r="E4" s="104"/>
      <c r="F4" s="104"/>
      <c r="G4" s="104"/>
      <c r="H4" s="104"/>
      <c r="I4" s="104"/>
      <c r="J4" s="104"/>
      <c r="K4" s="58" t="s">
        <v>1</v>
      </c>
      <c r="L4" s="58" t="s">
        <v>1</v>
      </c>
      <c r="M4" s="58" t="s">
        <v>1</v>
      </c>
      <c r="N4" s="57" t="s">
        <v>1</v>
      </c>
      <c r="O4" s="56" t="s">
        <v>1</v>
      </c>
      <c r="P4" s="93" t="s">
        <v>1</v>
      </c>
      <c r="Q4" s="94"/>
    </row>
    <row r="5" spans="1:17" ht="15.75">
      <c r="A5" s="52" t="s">
        <v>1</v>
      </c>
      <c r="B5" s="52" t="s">
        <v>1</v>
      </c>
      <c r="C5" s="105" t="s">
        <v>8</v>
      </c>
      <c r="D5" s="106"/>
      <c r="E5" s="106"/>
      <c r="F5" s="106"/>
      <c r="G5" s="105" t="s">
        <v>11</v>
      </c>
      <c r="H5" s="106"/>
      <c r="I5" s="106"/>
      <c r="J5" s="106"/>
      <c r="K5" s="55" t="s">
        <v>1</v>
      </c>
      <c r="L5" s="54" t="s">
        <v>1</v>
      </c>
      <c r="M5" s="93" t="s">
        <v>116</v>
      </c>
      <c r="N5" s="94"/>
      <c r="O5" s="53" t="s">
        <v>115</v>
      </c>
      <c r="P5" s="95" t="s">
        <v>114</v>
      </c>
      <c r="Q5" s="96"/>
    </row>
    <row r="6" spans="1:17">
      <c r="A6" s="52" t="s">
        <v>1</v>
      </c>
      <c r="B6" s="52" t="s">
        <v>1</v>
      </c>
      <c r="C6" s="51" t="s">
        <v>113</v>
      </c>
      <c r="D6" s="51" t="s">
        <v>112</v>
      </c>
      <c r="E6" s="97" t="s">
        <v>111</v>
      </c>
      <c r="F6" s="98"/>
      <c r="G6" s="51" t="s">
        <v>113</v>
      </c>
      <c r="H6" s="51" t="s">
        <v>112</v>
      </c>
      <c r="I6" s="97" t="s">
        <v>111</v>
      </c>
      <c r="J6" s="98"/>
      <c r="K6" s="99" t="s">
        <v>12</v>
      </c>
      <c r="L6" s="100"/>
      <c r="M6" s="101" t="s">
        <v>110</v>
      </c>
      <c r="N6" s="102"/>
      <c r="O6" s="50" t="s">
        <v>1</v>
      </c>
      <c r="P6" s="101" t="s">
        <v>1</v>
      </c>
      <c r="Q6" s="102"/>
    </row>
    <row r="7" spans="1:17">
      <c r="A7" s="49" t="s">
        <v>109</v>
      </c>
      <c r="B7" s="48" t="s">
        <v>108</v>
      </c>
      <c r="C7" s="47" t="s">
        <v>107</v>
      </c>
      <c r="D7" s="45" t="s">
        <v>107</v>
      </c>
      <c r="E7" s="45" t="s">
        <v>107</v>
      </c>
      <c r="F7" s="45" t="s">
        <v>7</v>
      </c>
      <c r="G7" s="45" t="s">
        <v>107</v>
      </c>
      <c r="H7" s="45" t="s">
        <v>107</v>
      </c>
      <c r="I7" s="45" t="s">
        <v>107</v>
      </c>
      <c r="J7" s="46" t="s">
        <v>7</v>
      </c>
      <c r="K7" s="45" t="s">
        <v>107</v>
      </c>
      <c r="L7" s="45" t="s">
        <v>7</v>
      </c>
      <c r="M7" s="45" t="s">
        <v>107</v>
      </c>
      <c r="N7" s="45" t="s">
        <v>7</v>
      </c>
      <c r="O7" s="45" t="s">
        <v>107</v>
      </c>
      <c r="P7" s="45" t="s">
        <v>107</v>
      </c>
      <c r="Q7" s="45" t="s">
        <v>7</v>
      </c>
    </row>
    <row r="8" spans="1:17" ht="3" customHeight="1">
      <c r="A8" s="44" t="s">
        <v>1</v>
      </c>
      <c r="B8" s="43" t="s">
        <v>1</v>
      </c>
      <c r="C8" s="42" t="s">
        <v>1</v>
      </c>
      <c r="D8" s="40" t="s">
        <v>1</v>
      </c>
      <c r="E8" s="40" t="s">
        <v>1</v>
      </c>
      <c r="F8" s="40" t="s">
        <v>1</v>
      </c>
      <c r="G8" s="40" t="s">
        <v>1</v>
      </c>
      <c r="H8" s="40" t="s">
        <v>1</v>
      </c>
      <c r="I8" s="40" t="s">
        <v>1</v>
      </c>
      <c r="J8" s="41" t="s">
        <v>1</v>
      </c>
      <c r="K8" s="40" t="s">
        <v>1</v>
      </c>
      <c r="L8" s="40" t="s">
        <v>1</v>
      </c>
      <c r="M8" s="40" t="s">
        <v>1</v>
      </c>
      <c r="N8" s="40" t="s">
        <v>1</v>
      </c>
      <c r="O8" s="40" t="s">
        <v>1</v>
      </c>
      <c r="P8" s="40" t="s">
        <v>1</v>
      </c>
      <c r="Q8" s="40" t="s">
        <v>1</v>
      </c>
    </row>
    <row r="9" spans="1:17">
      <c r="A9" s="39" t="s">
        <v>106</v>
      </c>
      <c r="B9" s="39" t="s">
        <v>105</v>
      </c>
      <c r="C9" s="37">
        <v>290989</v>
      </c>
      <c r="D9" s="37">
        <v>7340</v>
      </c>
      <c r="E9" s="37">
        <v>298329</v>
      </c>
      <c r="F9" s="36">
        <v>2.4003212785237701E-2</v>
      </c>
      <c r="G9" s="37">
        <v>3296</v>
      </c>
      <c r="H9" s="38"/>
      <c r="I9" s="37">
        <v>3296</v>
      </c>
      <c r="J9" s="36">
        <v>0.87913340935005702</v>
      </c>
      <c r="K9" s="37">
        <v>10</v>
      </c>
      <c r="L9" s="36">
        <v>-0.28571428571428598</v>
      </c>
      <c r="M9" s="37">
        <v>301635</v>
      </c>
      <c r="N9" s="36">
        <v>2.9105709918663701E-2</v>
      </c>
      <c r="O9" s="37">
        <v>19552</v>
      </c>
      <c r="P9" s="37">
        <v>321187</v>
      </c>
      <c r="Q9" s="36">
        <v>5.23648039842073E-2</v>
      </c>
    </row>
    <row r="10" spans="1:17">
      <c r="A10" s="39" t="s">
        <v>104</v>
      </c>
      <c r="B10" s="39" t="s">
        <v>103</v>
      </c>
      <c r="C10" s="37">
        <v>38028</v>
      </c>
      <c r="D10" s="37">
        <v>436</v>
      </c>
      <c r="E10" s="37">
        <v>38464</v>
      </c>
      <c r="F10" s="36">
        <v>3.05709616054444E-2</v>
      </c>
      <c r="G10" s="38"/>
      <c r="H10" s="38"/>
      <c r="I10" s="38"/>
      <c r="J10" s="36">
        <v>-1</v>
      </c>
      <c r="K10" s="38"/>
      <c r="L10" s="38"/>
      <c r="M10" s="37">
        <v>38464</v>
      </c>
      <c r="N10" s="36">
        <v>2.70761014686248E-2</v>
      </c>
      <c r="O10" s="37">
        <v>22383</v>
      </c>
      <c r="P10" s="37">
        <v>60847</v>
      </c>
      <c r="Q10" s="36">
        <v>-2.5808930658511999E-2</v>
      </c>
    </row>
    <row r="11" spans="1:17">
      <c r="A11" s="39" t="s">
        <v>102</v>
      </c>
      <c r="B11" s="39" t="s">
        <v>101</v>
      </c>
      <c r="C11" s="37">
        <v>187594</v>
      </c>
      <c r="D11" s="38"/>
      <c r="E11" s="37">
        <v>187594</v>
      </c>
      <c r="F11" s="36">
        <v>0.15534177901226201</v>
      </c>
      <c r="G11" s="37">
        <v>1882</v>
      </c>
      <c r="H11" s="38"/>
      <c r="I11" s="37">
        <v>1882</v>
      </c>
      <c r="J11" s="36">
        <v>0.37372262773722598</v>
      </c>
      <c r="K11" s="38"/>
      <c r="L11" s="38"/>
      <c r="M11" s="37">
        <v>189476</v>
      </c>
      <c r="N11" s="36">
        <v>0.157168943636597</v>
      </c>
      <c r="O11" s="37">
        <v>243</v>
      </c>
      <c r="P11" s="37">
        <v>189719</v>
      </c>
      <c r="Q11" s="36">
        <v>0.15743717703903901</v>
      </c>
    </row>
    <row r="12" spans="1:17">
      <c r="A12" s="39" t="s">
        <v>100</v>
      </c>
      <c r="B12" s="39" t="s">
        <v>99</v>
      </c>
      <c r="C12" s="37">
        <v>2931718</v>
      </c>
      <c r="D12" s="37">
        <v>684706</v>
      </c>
      <c r="E12" s="37">
        <v>3616424</v>
      </c>
      <c r="F12" s="36">
        <v>3.2204073873856397E-2</v>
      </c>
      <c r="G12" s="37">
        <v>1994215</v>
      </c>
      <c r="H12" s="37">
        <v>136782</v>
      </c>
      <c r="I12" s="37">
        <v>2130997</v>
      </c>
      <c r="J12" s="36">
        <v>0.17068514568210999</v>
      </c>
      <c r="K12" s="37">
        <v>155486</v>
      </c>
      <c r="L12" s="36">
        <v>-6.8795553772166798E-2</v>
      </c>
      <c r="M12" s="37">
        <v>5902907</v>
      </c>
      <c r="N12" s="36">
        <v>7.5041168369433905E-2</v>
      </c>
      <c r="O12" s="37">
        <v>52106</v>
      </c>
      <c r="P12" s="37">
        <v>5955013</v>
      </c>
      <c r="Q12" s="36">
        <v>7.2196186086758901E-2</v>
      </c>
    </row>
    <row r="13" spans="1:17">
      <c r="A13" s="39" t="s">
        <v>98</v>
      </c>
      <c r="B13" s="39" t="s">
        <v>97</v>
      </c>
      <c r="C13" s="37">
        <v>3855</v>
      </c>
      <c r="D13" s="37">
        <v>182</v>
      </c>
      <c r="E13" s="37">
        <v>4037</v>
      </c>
      <c r="F13" s="36">
        <v>-0.22260735605623</v>
      </c>
      <c r="G13" s="38"/>
      <c r="H13" s="38"/>
      <c r="I13" s="38"/>
      <c r="J13" s="38"/>
      <c r="K13" s="38"/>
      <c r="L13" s="38"/>
      <c r="M13" s="37">
        <v>4037</v>
      </c>
      <c r="N13" s="36">
        <v>-0.22260735605623</v>
      </c>
      <c r="O13" s="37">
        <v>8524</v>
      </c>
      <c r="P13" s="37">
        <v>12561</v>
      </c>
      <c r="Q13" s="36">
        <v>-1.9131657035764499E-2</v>
      </c>
    </row>
    <row r="14" spans="1:17">
      <c r="A14" s="39" t="s">
        <v>96</v>
      </c>
      <c r="B14" s="39" t="s">
        <v>95</v>
      </c>
      <c r="C14" s="37">
        <v>1068519</v>
      </c>
      <c r="D14" s="37">
        <v>435134</v>
      </c>
      <c r="E14" s="37">
        <v>1503653</v>
      </c>
      <c r="F14" s="36">
        <v>5.6361904306932699E-2</v>
      </c>
      <c r="G14" s="37">
        <v>33368</v>
      </c>
      <c r="H14" s="37">
        <v>24</v>
      </c>
      <c r="I14" s="37">
        <v>33392</v>
      </c>
      <c r="J14" s="36">
        <v>0.15884088148533801</v>
      </c>
      <c r="K14" s="37">
        <v>0</v>
      </c>
      <c r="L14" s="36">
        <v>-1</v>
      </c>
      <c r="M14" s="37">
        <v>1537045</v>
      </c>
      <c r="N14" s="36">
        <v>5.83945375495269E-2</v>
      </c>
      <c r="O14" s="37">
        <v>75919</v>
      </c>
      <c r="P14" s="37">
        <v>1612964</v>
      </c>
      <c r="Q14" s="36">
        <v>6.0489348188843599E-2</v>
      </c>
    </row>
    <row r="15" spans="1:17">
      <c r="A15" s="39" t="s">
        <v>94</v>
      </c>
      <c r="B15" s="39" t="s">
        <v>93</v>
      </c>
      <c r="C15" s="37">
        <v>74317</v>
      </c>
      <c r="D15" s="37">
        <v>580</v>
      </c>
      <c r="E15" s="37">
        <v>74897</v>
      </c>
      <c r="F15" s="36">
        <v>2.9596942703178301E-2</v>
      </c>
      <c r="G15" s="38"/>
      <c r="H15" s="38"/>
      <c r="I15" s="38"/>
      <c r="J15" s="38"/>
      <c r="K15" s="37">
        <v>16085</v>
      </c>
      <c r="L15" s="36">
        <v>-9.8020523748107394E-2</v>
      </c>
      <c r="M15" s="37">
        <v>90982</v>
      </c>
      <c r="N15" s="36">
        <v>4.4713337823067698E-3</v>
      </c>
      <c r="O15" s="37">
        <v>26338</v>
      </c>
      <c r="P15" s="37">
        <v>117320</v>
      </c>
      <c r="Q15" s="36">
        <v>-2.2023640819592901E-2</v>
      </c>
    </row>
    <row r="16" spans="1:17">
      <c r="A16" s="39" t="s">
        <v>92</v>
      </c>
      <c r="B16" s="39" t="s">
        <v>91</v>
      </c>
      <c r="C16" s="37">
        <v>11753</v>
      </c>
      <c r="D16" s="37">
        <v>310</v>
      </c>
      <c r="E16" s="37">
        <v>12063</v>
      </c>
      <c r="F16" s="36">
        <v>7.5900820549411302E-2</v>
      </c>
      <c r="G16" s="38"/>
      <c r="H16" s="38"/>
      <c r="I16" s="38"/>
      <c r="J16" s="38"/>
      <c r="K16" s="38"/>
      <c r="L16" s="38"/>
      <c r="M16" s="37">
        <v>12063</v>
      </c>
      <c r="N16" s="36">
        <v>7.5900820549411302E-2</v>
      </c>
      <c r="O16" s="37">
        <v>15051</v>
      </c>
      <c r="P16" s="37">
        <v>27114</v>
      </c>
      <c r="Q16" s="36">
        <v>0.151924547540148</v>
      </c>
    </row>
    <row r="17" spans="1:17">
      <c r="A17" s="39" t="s">
        <v>90</v>
      </c>
      <c r="B17" s="39" t="s">
        <v>89</v>
      </c>
      <c r="C17" s="37">
        <v>98721</v>
      </c>
      <c r="D17" s="37">
        <v>3304</v>
      </c>
      <c r="E17" s="37">
        <v>102025</v>
      </c>
      <c r="F17" s="36">
        <v>6.1776061776061798E-2</v>
      </c>
      <c r="G17" s="37">
        <v>2</v>
      </c>
      <c r="H17" s="38"/>
      <c r="I17" s="37">
        <v>2</v>
      </c>
      <c r="J17" s="36">
        <v>0</v>
      </c>
      <c r="K17" s="37">
        <v>43927</v>
      </c>
      <c r="L17" s="36">
        <v>1.8573482354032399E-2</v>
      </c>
      <c r="M17" s="37">
        <v>145954</v>
      </c>
      <c r="N17" s="36">
        <v>4.8392078553624901E-2</v>
      </c>
      <c r="O17" s="37">
        <v>40</v>
      </c>
      <c r="P17" s="37">
        <v>145994</v>
      </c>
      <c r="Q17" s="36">
        <v>4.7701062814412901E-2</v>
      </c>
    </row>
    <row r="18" spans="1:17">
      <c r="A18" s="39" t="s">
        <v>88</v>
      </c>
      <c r="B18" s="39" t="s">
        <v>87</v>
      </c>
      <c r="C18" s="37">
        <v>63424</v>
      </c>
      <c r="D18" s="37">
        <v>124</v>
      </c>
      <c r="E18" s="37">
        <v>63548</v>
      </c>
      <c r="F18" s="36">
        <v>8.5678164454239494E-2</v>
      </c>
      <c r="G18" s="38"/>
      <c r="H18" s="38"/>
      <c r="I18" s="38"/>
      <c r="J18" s="38"/>
      <c r="K18" s="38"/>
      <c r="L18" s="38"/>
      <c r="M18" s="37">
        <v>63548</v>
      </c>
      <c r="N18" s="36">
        <v>8.5678164454239494E-2</v>
      </c>
      <c r="O18" s="37">
        <v>96</v>
      </c>
      <c r="P18" s="37">
        <v>63644</v>
      </c>
      <c r="Q18" s="36">
        <v>8.32652505446623E-2</v>
      </c>
    </row>
    <row r="19" spans="1:17">
      <c r="A19" s="39" t="s">
        <v>86</v>
      </c>
      <c r="B19" s="39" t="s">
        <v>85</v>
      </c>
      <c r="C19" s="37">
        <v>74576</v>
      </c>
      <c r="D19" s="37">
        <v>3978</v>
      </c>
      <c r="E19" s="37">
        <v>78554</v>
      </c>
      <c r="F19" s="36">
        <v>-0.18719864246838999</v>
      </c>
      <c r="G19" s="38"/>
      <c r="H19" s="38"/>
      <c r="I19" s="38"/>
      <c r="J19" s="38"/>
      <c r="K19" s="37">
        <v>6015</v>
      </c>
      <c r="L19" s="36">
        <v>-0.39224007274931799</v>
      </c>
      <c r="M19" s="37">
        <v>84569</v>
      </c>
      <c r="N19" s="36">
        <v>-0.20624536572088301</v>
      </c>
      <c r="O19" s="37">
        <v>39644</v>
      </c>
      <c r="P19" s="37">
        <v>124213</v>
      </c>
      <c r="Q19" s="36">
        <v>-0.14634934161695601</v>
      </c>
    </row>
    <row r="20" spans="1:17">
      <c r="A20" s="39" t="s">
        <v>84</v>
      </c>
      <c r="B20" s="39" t="s">
        <v>83</v>
      </c>
      <c r="C20" s="37">
        <v>696394</v>
      </c>
      <c r="D20" s="37">
        <v>7792</v>
      </c>
      <c r="E20" s="37">
        <v>704186</v>
      </c>
      <c r="F20" s="36">
        <v>4.7119842735591798E-2</v>
      </c>
      <c r="G20" s="37">
        <v>22132</v>
      </c>
      <c r="H20" s="38"/>
      <c r="I20" s="37">
        <v>22132</v>
      </c>
      <c r="J20" s="36">
        <v>-0.41398575475944599</v>
      </c>
      <c r="K20" s="38"/>
      <c r="L20" s="38"/>
      <c r="M20" s="37">
        <v>726318</v>
      </c>
      <c r="N20" s="36">
        <v>2.26014234123883E-2</v>
      </c>
      <c r="O20" s="37">
        <v>28203</v>
      </c>
      <c r="P20" s="37">
        <v>754521</v>
      </c>
      <c r="Q20" s="36">
        <v>1.8204366618940399E-2</v>
      </c>
    </row>
    <row r="21" spans="1:17">
      <c r="A21" s="39" t="s">
        <v>82</v>
      </c>
      <c r="B21" s="39" t="s">
        <v>81</v>
      </c>
      <c r="C21" s="37">
        <v>11129</v>
      </c>
      <c r="D21" s="37">
        <v>326</v>
      </c>
      <c r="E21" s="37">
        <v>11455</v>
      </c>
      <c r="F21" s="36">
        <v>8.5884918001706306E-2</v>
      </c>
      <c r="G21" s="38"/>
      <c r="H21" s="38"/>
      <c r="I21" s="38"/>
      <c r="J21" s="38"/>
      <c r="K21" s="38"/>
      <c r="L21" s="38"/>
      <c r="M21" s="37">
        <v>11455</v>
      </c>
      <c r="N21" s="36">
        <v>8.5884918001706306E-2</v>
      </c>
      <c r="O21" s="37">
        <v>15559</v>
      </c>
      <c r="P21" s="37">
        <v>27014</v>
      </c>
      <c r="Q21" s="36">
        <v>1.1230066631728699E-2</v>
      </c>
    </row>
    <row r="22" spans="1:17">
      <c r="A22" s="39" t="s">
        <v>80</v>
      </c>
      <c r="B22" s="39" t="s">
        <v>79</v>
      </c>
      <c r="C22" s="37">
        <v>11501</v>
      </c>
      <c r="D22" s="37">
        <v>472</v>
      </c>
      <c r="E22" s="37">
        <v>11973</v>
      </c>
      <c r="F22" s="36">
        <v>7.0451497541349994E-2</v>
      </c>
      <c r="G22" s="38"/>
      <c r="H22" s="38"/>
      <c r="I22" s="38"/>
      <c r="J22" s="38"/>
      <c r="K22" s="38"/>
      <c r="L22" s="38"/>
      <c r="M22" s="37">
        <v>11973</v>
      </c>
      <c r="N22" s="36">
        <v>7.0451497541349994E-2</v>
      </c>
      <c r="O22" s="37">
        <v>11475</v>
      </c>
      <c r="P22" s="37">
        <v>23448</v>
      </c>
      <c r="Q22" s="36">
        <v>5.4885729710275298E-2</v>
      </c>
    </row>
    <row r="23" spans="1:17">
      <c r="A23" s="39" t="s">
        <v>78</v>
      </c>
      <c r="B23" s="39" t="s">
        <v>77</v>
      </c>
      <c r="C23" s="37">
        <v>210134</v>
      </c>
      <c r="D23" s="37">
        <v>45848</v>
      </c>
      <c r="E23" s="37">
        <v>255982</v>
      </c>
      <c r="F23" s="36">
        <v>0.13865424734554799</v>
      </c>
      <c r="G23" s="37">
        <v>104</v>
      </c>
      <c r="H23" s="38"/>
      <c r="I23" s="37">
        <v>104</v>
      </c>
      <c r="J23" s="36">
        <v>0.46478873239436602</v>
      </c>
      <c r="K23" s="38"/>
      <c r="L23" s="36">
        <v>-1</v>
      </c>
      <c r="M23" s="37">
        <v>256086</v>
      </c>
      <c r="N23" s="36">
        <v>0.138676199877278</v>
      </c>
      <c r="O23" s="37">
        <v>3046</v>
      </c>
      <c r="P23" s="37">
        <v>259132</v>
      </c>
      <c r="Q23" s="36">
        <v>0.139993841010074</v>
      </c>
    </row>
    <row r="24" spans="1:17">
      <c r="A24" s="39" t="s">
        <v>76</v>
      </c>
      <c r="B24" s="39" t="s">
        <v>75</v>
      </c>
      <c r="C24" s="37">
        <v>565835</v>
      </c>
      <c r="D24" s="37">
        <v>2604</v>
      </c>
      <c r="E24" s="37">
        <v>568439</v>
      </c>
      <c r="F24" s="36">
        <v>8.5082664111310699E-2</v>
      </c>
      <c r="G24" s="37">
        <v>194235</v>
      </c>
      <c r="H24" s="37">
        <v>1500</v>
      </c>
      <c r="I24" s="37">
        <v>195735</v>
      </c>
      <c r="J24" s="36">
        <v>0.24312497618352</v>
      </c>
      <c r="K24" s="38"/>
      <c r="L24" s="38"/>
      <c r="M24" s="37">
        <v>764174</v>
      </c>
      <c r="N24" s="36">
        <v>0.12160640872657701</v>
      </c>
      <c r="O24" s="37">
        <v>0</v>
      </c>
      <c r="P24" s="37">
        <v>764174</v>
      </c>
      <c r="Q24" s="36">
        <v>0.120427307569373</v>
      </c>
    </row>
    <row r="25" spans="1:17">
      <c r="A25" s="39" t="s">
        <v>74</v>
      </c>
      <c r="B25" s="39" t="s">
        <v>73</v>
      </c>
      <c r="C25" s="37">
        <v>207201</v>
      </c>
      <c r="D25" s="37">
        <v>754</v>
      </c>
      <c r="E25" s="37">
        <v>207955</v>
      </c>
      <c r="F25" s="36">
        <v>5.1669380695668003E-2</v>
      </c>
      <c r="G25" s="37">
        <v>5293</v>
      </c>
      <c r="H25" s="38"/>
      <c r="I25" s="37">
        <v>5293</v>
      </c>
      <c r="J25" s="36">
        <v>0.603939393939394</v>
      </c>
      <c r="K25" s="37">
        <v>54969</v>
      </c>
      <c r="L25" s="36">
        <v>-5.5612823420266001E-2</v>
      </c>
      <c r="M25" s="37">
        <v>268217</v>
      </c>
      <c r="N25" s="36">
        <v>3.4612180031167498E-2</v>
      </c>
      <c r="O25" s="37">
        <v>179</v>
      </c>
      <c r="P25" s="37">
        <v>268396</v>
      </c>
      <c r="Q25" s="36">
        <v>3.1574173363927399E-2</v>
      </c>
    </row>
    <row r="26" spans="1:17">
      <c r="A26" s="39" t="s">
        <v>72</v>
      </c>
      <c r="B26" s="39" t="s">
        <v>71</v>
      </c>
      <c r="C26" s="37">
        <v>49913</v>
      </c>
      <c r="D26" s="37">
        <v>5922</v>
      </c>
      <c r="E26" s="37">
        <v>55835</v>
      </c>
      <c r="F26" s="36">
        <v>2.9045872574135202E-2</v>
      </c>
      <c r="G26" s="37">
        <v>167</v>
      </c>
      <c r="H26" s="38"/>
      <c r="I26" s="37">
        <v>167</v>
      </c>
      <c r="J26" s="36">
        <v>-0.75726744186046502</v>
      </c>
      <c r="K26" s="38"/>
      <c r="L26" s="36">
        <v>-1</v>
      </c>
      <c r="M26" s="37">
        <v>56002</v>
      </c>
      <c r="N26" s="36">
        <v>1.8736811467656302E-2</v>
      </c>
      <c r="O26" s="37">
        <v>32</v>
      </c>
      <c r="P26" s="37">
        <v>56034</v>
      </c>
      <c r="Q26" s="36">
        <v>1.7930132432285101E-2</v>
      </c>
    </row>
    <row r="27" spans="1:17">
      <c r="A27" s="39" t="s">
        <v>70</v>
      </c>
      <c r="B27" s="39" t="s">
        <v>69</v>
      </c>
      <c r="C27" s="37">
        <v>104302</v>
      </c>
      <c r="D27" s="37">
        <v>282</v>
      </c>
      <c r="E27" s="37">
        <v>104584</v>
      </c>
      <c r="F27" s="36">
        <v>7.4176783550050293E-2</v>
      </c>
      <c r="G27" s="38"/>
      <c r="H27" s="38"/>
      <c r="I27" s="38"/>
      <c r="J27" s="36">
        <v>-1</v>
      </c>
      <c r="K27" s="38"/>
      <c r="L27" s="38"/>
      <c r="M27" s="37">
        <v>104584</v>
      </c>
      <c r="N27" s="36">
        <v>7.4132654109237306E-2</v>
      </c>
      <c r="O27" s="37">
        <v>1246</v>
      </c>
      <c r="P27" s="37">
        <v>105830</v>
      </c>
      <c r="Q27" s="36">
        <v>8.5402500435884002E-2</v>
      </c>
    </row>
    <row r="28" spans="1:17">
      <c r="A28" s="39" t="s">
        <v>68</v>
      </c>
      <c r="B28" s="39" t="s">
        <v>67</v>
      </c>
      <c r="C28" s="37">
        <v>12276</v>
      </c>
      <c r="D28" s="37">
        <v>140</v>
      </c>
      <c r="E28" s="37">
        <v>12416</v>
      </c>
      <c r="F28" s="36">
        <v>-5.55301993001674E-2</v>
      </c>
      <c r="G28" s="38"/>
      <c r="H28" s="38"/>
      <c r="I28" s="38"/>
      <c r="J28" s="38"/>
      <c r="K28" s="38"/>
      <c r="L28" s="38"/>
      <c r="M28" s="37">
        <v>12416</v>
      </c>
      <c r="N28" s="36">
        <v>-5.55301993001674E-2</v>
      </c>
      <c r="O28" s="37">
        <v>12053</v>
      </c>
      <c r="P28" s="37">
        <v>24469</v>
      </c>
      <c r="Q28" s="36">
        <v>6.3749280250061701E-3</v>
      </c>
    </row>
    <row r="29" spans="1:17">
      <c r="A29" s="39" t="s">
        <v>66</v>
      </c>
      <c r="B29" s="39" t="s">
        <v>65</v>
      </c>
      <c r="C29" s="37">
        <v>87303</v>
      </c>
      <c r="D29" s="37">
        <v>1120</v>
      </c>
      <c r="E29" s="37">
        <v>88423</v>
      </c>
      <c r="F29" s="36">
        <v>6.1564319587010002E-2</v>
      </c>
      <c r="G29" s="38"/>
      <c r="H29" s="38"/>
      <c r="I29" s="38"/>
      <c r="J29" s="38"/>
      <c r="K29" s="38"/>
      <c r="L29" s="38"/>
      <c r="M29" s="37">
        <v>88423</v>
      </c>
      <c r="N29" s="36">
        <v>6.1564319587010002E-2</v>
      </c>
      <c r="O29" s="37">
        <v>18425</v>
      </c>
      <c r="P29" s="37">
        <v>106848</v>
      </c>
      <c r="Q29" s="36">
        <v>3.4366589866212299E-2</v>
      </c>
    </row>
    <row r="30" spans="1:17">
      <c r="A30" s="39" t="s">
        <v>64</v>
      </c>
      <c r="B30" s="39" t="s">
        <v>63</v>
      </c>
      <c r="C30" s="37">
        <v>348249</v>
      </c>
      <c r="D30" s="37">
        <v>590</v>
      </c>
      <c r="E30" s="37">
        <v>348839</v>
      </c>
      <c r="F30" s="36">
        <v>0.157172806825495</v>
      </c>
      <c r="G30" s="37">
        <v>16058</v>
      </c>
      <c r="H30" s="38"/>
      <c r="I30" s="37">
        <v>16058</v>
      </c>
      <c r="J30" s="36">
        <v>-0.227869404240996</v>
      </c>
      <c r="K30" s="37">
        <v>0</v>
      </c>
      <c r="L30" s="36">
        <v>-1</v>
      </c>
      <c r="M30" s="37">
        <v>364897</v>
      </c>
      <c r="N30" s="36">
        <v>0.13231323970235001</v>
      </c>
      <c r="O30" s="37">
        <v>417</v>
      </c>
      <c r="P30" s="37">
        <v>365314</v>
      </c>
      <c r="Q30" s="36">
        <v>0.131500535839285</v>
      </c>
    </row>
    <row r="31" spans="1:17">
      <c r="A31" s="39" t="s">
        <v>62</v>
      </c>
      <c r="B31" s="39" t="s">
        <v>61</v>
      </c>
      <c r="C31" s="37">
        <v>50789</v>
      </c>
      <c r="D31" s="37">
        <v>546</v>
      </c>
      <c r="E31" s="37">
        <v>51335</v>
      </c>
      <c r="F31" s="36">
        <v>3.3521240185222498E-2</v>
      </c>
      <c r="G31" s="38"/>
      <c r="H31" s="38"/>
      <c r="I31" s="38"/>
      <c r="J31" s="38"/>
      <c r="K31" s="38"/>
      <c r="L31" s="38"/>
      <c r="M31" s="37">
        <v>51335</v>
      </c>
      <c r="N31" s="36">
        <v>3.3521240185222498E-2</v>
      </c>
      <c r="O31" s="37">
        <v>15479</v>
      </c>
      <c r="P31" s="37">
        <v>66814</v>
      </c>
      <c r="Q31" s="36">
        <v>9.3572515835474698E-2</v>
      </c>
    </row>
    <row r="32" spans="1:17">
      <c r="A32" s="39" t="s">
        <v>60</v>
      </c>
      <c r="B32" s="39" t="s">
        <v>59</v>
      </c>
      <c r="C32" s="37">
        <v>15730</v>
      </c>
      <c r="D32" s="37">
        <v>162</v>
      </c>
      <c r="E32" s="37">
        <v>15892</v>
      </c>
      <c r="F32" s="36">
        <v>2.7145811789038299E-2</v>
      </c>
      <c r="G32" s="38"/>
      <c r="H32" s="38"/>
      <c r="I32" s="38"/>
      <c r="J32" s="38"/>
      <c r="K32" s="38"/>
      <c r="L32" s="38"/>
      <c r="M32" s="37">
        <v>15892</v>
      </c>
      <c r="N32" s="36">
        <v>2.7145811789038299E-2</v>
      </c>
      <c r="O32" s="37">
        <v>9414</v>
      </c>
      <c r="P32" s="37">
        <v>25306</v>
      </c>
      <c r="Q32" s="36">
        <v>-0.282669085549067</v>
      </c>
    </row>
    <row r="33" spans="1:17">
      <c r="A33" s="39" t="s">
        <v>58</v>
      </c>
      <c r="B33" s="39" t="s">
        <v>57</v>
      </c>
      <c r="C33" s="37">
        <v>6862642</v>
      </c>
      <c r="D33" s="37">
        <v>3035998</v>
      </c>
      <c r="E33" s="37">
        <v>9898640</v>
      </c>
      <c r="F33" s="36">
        <v>8.01566726079809E-2</v>
      </c>
      <c r="G33" s="37">
        <v>11109053</v>
      </c>
      <c r="H33" s="37">
        <v>2407060</v>
      </c>
      <c r="I33" s="37">
        <v>13516113</v>
      </c>
      <c r="J33" s="36">
        <v>0.164805099728493</v>
      </c>
      <c r="K33" s="38"/>
      <c r="L33" s="38"/>
      <c r="M33" s="37">
        <v>23414753</v>
      </c>
      <c r="N33" s="36">
        <v>0.12745287387470799</v>
      </c>
      <c r="O33" s="37">
        <v>6132</v>
      </c>
      <c r="P33" s="37">
        <v>23420885</v>
      </c>
      <c r="Q33" s="36">
        <v>0.127352085274657</v>
      </c>
    </row>
    <row r="34" spans="1:17">
      <c r="A34" s="39" t="s">
        <v>56</v>
      </c>
      <c r="B34" s="39" t="s">
        <v>55</v>
      </c>
      <c r="C34" s="37">
        <v>15713</v>
      </c>
      <c r="D34" s="37">
        <v>2</v>
      </c>
      <c r="E34" s="37">
        <v>15715</v>
      </c>
      <c r="F34" s="36">
        <v>0.30773071482067099</v>
      </c>
      <c r="G34" s="37">
        <v>18</v>
      </c>
      <c r="H34" s="38"/>
      <c r="I34" s="37">
        <v>18</v>
      </c>
      <c r="J34" s="36">
        <v>-0.89944134078212301</v>
      </c>
      <c r="K34" s="38"/>
      <c r="L34" s="38"/>
      <c r="M34" s="37">
        <v>15733</v>
      </c>
      <c r="N34" s="36">
        <v>0.29001311905542798</v>
      </c>
      <c r="O34" s="37">
        <v>0</v>
      </c>
      <c r="P34" s="37">
        <v>15733</v>
      </c>
      <c r="Q34" s="36">
        <v>0.25442513155796498</v>
      </c>
    </row>
    <row r="35" spans="1:17">
      <c r="A35" s="39" t="s">
        <v>54</v>
      </c>
      <c r="B35" s="39" t="s">
        <v>53</v>
      </c>
      <c r="C35" s="37">
        <v>32136</v>
      </c>
      <c r="D35" s="37">
        <v>142</v>
      </c>
      <c r="E35" s="37">
        <v>32278</v>
      </c>
      <c r="F35" s="36">
        <v>1.3278920106733601E-2</v>
      </c>
      <c r="G35" s="38"/>
      <c r="H35" s="38"/>
      <c r="I35" s="38"/>
      <c r="J35" s="38"/>
      <c r="K35" s="38"/>
      <c r="L35" s="38"/>
      <c r="M35" s="37">
        <v>32278</v>
      </c>
      <c r="N35" s="36">
        <v>1.3278920106733601E-2</v>
      </c>
      <c r="O35" s="37">
        <v>5538</v>
      </c>
      <c r="P35" s="37">
        <v>37816</v>
      </c>
      <c r="Q35" s="36">
        <v>-0.16148916827424101</v>
      </c>
    </row>
    <row r="36" spans="1:17">
      <c r="A36" s="39" t="s">
        <v>52</v>
      </c>
      <c r="B36" s="39" t="s">
        <v>51</v>
      </c>
      <c r="C36" s="37">
        <v>4964</v>
      </c>
      <c r="D36" s="37">
        <v>168</v>
      </c>
      <c r="E36" s="37">
        <v>5132</v>
      </c>
      <c r="F36" s="36">
        <v>-0.116391184573003</v>
      </c>
      <c r="G36" s="38"/>
      <c r="H36" s="38"/>
      <c r="I36" s="38"/>
      <c r="J36" s="38"/>
      <c r="K36" s="38"/>
      <c r="L36" s="38"/>
      <c r="M36" s="37">
        <v>5132</v>
      </c>
      <c r="N36" s="36">
        <v>-0.116391184573003</v>
      </c>
      <c r="O36" s="37">
        <v>4885</v>
      </c>
      <c r="P36" s="37">
        <v>10017</v>
      </c>
      <c r="Q36" s="36">
        <v>-0.116354975299929</v>
      </c>
    </row>
    <row r="37" spans="1:17">
      <c r="A37" s="39" t="s">
        <v>50</v>
      </c>
      <c r="B37" s="39" t="s">
        <v>49</v>
      </c>
      <c r="C37" s="37">
        <v>32472</v>
      </c>
      <c r="D37" s="37">
        <v>264</v>
      </c>
      <c r="E37" s="37">
        <v>32736</v>
      </c>
      <c r="F37" s="36">
        <v>0.13536572677140801</v>
      </c>
      <c r="G37" s="38"/>
      <c r="H37" s="38"/>
      <c r="I37" s="38"/>
      <c r="J37" s="38"/>
      <c r="K37" s="38"/>
      <c r="L37" s="38"/>
      <c r="M37" s="37">
        <v>32736</v>
      </c>
      <c r="N37" s="36">
        <v>0.13536572677140801</v>
      </c>
      <c r="O37" s="37">
        <v>9525</v>
      </c>
      <c r="P37" s="37">
        <v>42261</v>
      </c>
      <c r="Q37" s="36">
        <v>0.13018479394539101</v>
      </c>
    </row>
    <row r="38" spans="1:17">
      <c r="A38" s="39" t="s">
        <v>48</v>
      </c>
      <c r="B38" s="39" t="s">
        <v>47</v>
      </c>
      <c r="C38" s="37">
        <v>56149</v>
      </c>
      <c r="D38" s="37">
        <v>460</v>
      </c>
      <c r="E38" s="37">
        <v>56609</v>
      </c>
      <c r="F38" s="36">
        <v>8.0468764911343096E-2</v>
      </c>
      <c r="G38" s="38"/>
      <c r="H38" s="38"/>
      <c r="I38" s="38"/>
      <c r="J38" s="38"/>
      <c r="K38" s="37">
        <v>0</v>
      </c>
      <c r="L38" s="38"/>
      <c r="M38" s="37">
        <v>56609</v>
      </c>
      <c r="N38" s="36">
        <v>8.0468764911343096E-2</v>
      </c>
      <c r="O38" s="37">
        <v>11273</v>
      </c>
      <c r="P38" s="37">
        <v>67882</v>
      </c>
      <c r="Q38" s="36">
        <v>4.8743182906669499E-2</v>
      </c>
    </row>
    <row r="39" spans="1:17">
      <c r="A39" s="39" t="s">
        <v>46</v>
      </c>
      <c r="B39" s="39" t="s">
        <v>45</v>
      </c>
      <c r="C39" s="37">
        <v>45294</v>
      </c>
      <c r="D39" s="37">
        <v>8794</v>
      </c>
      <c r="E39" s="37">
        <v>54088</v>
      </c>
      <c r="F39" s="36">
        <v>5.5252068050569703E-2</v>
      </c>
      <c r="G39" s="38"/>
      <c r="H39" s="38"/>
      <c r="I39" s="38"/>
      <c r="J39" s="38"/>
      <c r="K39" s="38"/>
      <c r="L39" s="38"/>
      <c r="M39" s="37">
        <v>54088</v>
      </c>
      <c r="N39" s="36">
        <v>5.5252068050569703E-2</v>
      </c>
      <c r="O39" s="37">
        <v>33719</v>
      </c>
      <c r="P39" s="37">
        <v>87807</v>
      </c>
      <c r="Q39" s="36">
        <v>5.2349620680976497E-2</v>
      </c>
    </row>
    <row r="40" spans="1:17">
      <c r="A40" s="39" t="s">
        <v>44</v>
      </c>
      <c r="B40" s="39" t="s">
        <v>43</v>
      </c>
      <c r="C40" s="37">
        <v>1974562</v>
      </c>
      <c r="D40" s="37">
        <v>59866</v>
      </c>
      <c r="E40" s="37">
        <v>2034428</v>
      </c>
      <c r="F40" s="36">
        <v>5.0578264524777899E-2</v>
      </c>
      <c r="G40" s="37">
        <v>1372400</v>
      </c>
      <c r="H40" s="37">
        <v>52246</v>
      </c>
      <c r="I40" s="37">
        <v>1424646</v>
      </c>
      <c r="J40" s="36">
        <v>0.23987812233196801</v>
      </c>
      <c r="K40" s="37">
        <v>207686</v>
      </c>
      <c r="L40" s="36">
        <v>-2.3159776115892899E-2</v>
      </c>
      <c r="M40" s="37">
        <v>3666760</v>
      </c>
      <c r="N40" s="36">
        <v>0.111774452982992</v>
      </c>
      <c r="O40" s="37">
        <v>1252</v>
      </c>
      <c r="P40" s="37">
        <v>3668012</v>
      </c>
      <c r="Q40" s="36">
        <v>0.111608727130347</v>
      </c>
    </row>
    <row r="41" spans="1:17">
      <c r="A41" s="39" t="s">
        <v>42</v>
      </c>
      <c r="B41" s="39" t="s">
        <v>41</v>
      </c>
      <c r="C41" s="37">
        <v>83831</v>
      </c>
      <c r="D41" s="37">
        <v>868</v>
      </c>
      <c r="E41" s="37">
        <v>84699</v>
      </c>
      <c r="F41" s="36">
        <v>8.0385729045754306E-2</v>
      </c>
      <c r="G41" s="38"/>
      <c r="H41" s="38"/>
      <c r="I41" s="38"/>
      <c r="J41" s="38"/>
      <c r="K41" s="38"/>
      <c r="L41" s="38"/>
      <c r="M41" s="37">
        <v>84699</v>
      </c>
      <c r="N41" s="36">
        <v>8.0385729045754306E-2</v>
      </c>
      <c r="O41" s="37">
        <v>23105</v>
      </c>
      <c r="P41" s="37">
        <v>107804</v>
      </c>
      <c r="Q41" s="36">
        <v>4.2289471139901398E-2</v>
      </c>
    </row>
    <row r="42" spans="1:17">
      <c r="A42" s="39" t="s">
        <v>40</v>
      </c>
      <c r="B42" s="39" t="s">
        <v>39</v>
      </c>
      <c r="C42" s="37">
        <v>152278</v>
      </c>
      <c r="D42" s="37">
        <v>90</v>
      </c>
      <c r="E42" s="37">
        <v>152368</v>
      </c>
      <c r="F42" s="36">
        <v>-2.39327627735356E-2</v>
      </c>
      <c r="G42" s="37">
        <v>8687</v>
      </c>
      <c r="H42" s="38"/>
      <c r="I42" s="37">
        <v>8687</v>
      </c>
      <c r="J42" s="36">
        <v>-0.29903978052126201</v>
      </c>
      <c r="K42" s="37">
        <v>0</v>
      </c>
      <c r="L42" s="38"/>
      <c r="M42" s="37">
        <v>161055</v>
      </c>
      <c r="N42" s="36">
        <v>-4.4166958462168497E-2</v>
      </c>
      <c r="O42" s="37">
        <v>14</v>
      </c>
      <c r="P42" s="37">
        <v>161069</v>
      </c>
      <c r="Q42" s="36">
        <v>-4.40838709294527E-2</v>
      </c>
    </row>
    <row r="43" spans="1:17">
      <c r="A43" s="39" t="s">
        <v>38</v>
      </c>
      <c r="B43" s="39" t="s">
        <v>37</v>
      </c>
      <c r="C43" s="37">
        <v>78708</v>
      </c>
      <c r="D43" s="37">
        <v>466</v>
      </c>
      <c r="E43" s="37">
        <v>79174</v>
      </c>
      <c r="F43" s="36">
        <v>7.16277307057199E-2</v>
      </c>
      <c r="G43" s="38"/>
      <c r="H43" s="38"/>
      <c r="I43" s="38"/>
      <c r="J43" s="36">
        <v>-1</v>
      </c>
      <c r="K43" s="38"/>
      <c r="L43" s="38"/>
      <c r="M43" s="37">
        <v>79174</v>
      </c>
      <c r="N43" s="36">
        <v>7.1120310618666902E-2</v>
      </c>
      <c r="O43" s="37">
        <v>9599</v>
      </c>
      <c r="P43" s="37">
        <v>88773</v>
      </c>
      <c r="Q43" s="36">
        <v>5.3685459940652797E-2</v>
      </c>
    </row>
    <row r="44" spans="1:17">
      <c r="A44" s="39" t="s">
        <v>36</v>
      </c>
      <c r="B44" s="39" t="s">
        <v>35</v>
      </c>
      <c r="C44" s="37">
        <v>10271</v>
      </c>
      <c r="D44" s="37">
        <v>62</v>
      </c>
      <c r="E44" s="37">
        <v>10333</v>
      </c>
      <c r="F44" s="36">
        <v>8.0857740585774093E-2</v>
      </c>
      <c r="G44" s="38"/>
      <c r="H44" s="38"/>
      <c r="I44" s="38"/>
      <c r="J44" s="38"/>
      <c r="K44" s="38"/>
      <c r="L44" s="38"/>
      <c r="M44" s="37">
        <v>10333</v>
      </c>
      <c r="N44" s="36">
        <v>8.0857740585774093E-2</v>
      </c>
      <c r="O44" s="37">
        <v>7329</v>
      </c>
      <c r="P44" s="37">
        <v>17662</v>
      </c>
      <c r="Q44" s="36">
        <v>1.5757994018863599E-2</v>
      </c>
    </row>
    <row r="45" spans="1:17">
      <c r="A45" s="39" t="s">
        <v>34</v>
      </c>
      <c r="B45" s="39" t="s">
        <v>33</v>
      </c>
      <c r="C45" s="37">
        <v>1459528</v>
      </c>
      <c r="D45" s="37">
        <v>308638</v>
      </c>
      <c r="E45" s="37">
        <v>1768166</v>
      </c>
      <c r="F45" s="36">
        <v>1.4090985474281E-2</v>
      </c>
      <c r="G45" s="37">
        <v>217320</v>
      </c>
      <c r="H45" s="37">
        <v>2242</v>
      </c>
      <c r="I45" s="37">
        <v>219562</v>
      </c>
      <c r="J45" s="36">
        <v>0.62059904636778296</v>
      </c>
      <c r="K45" s="38"/>
      <c r="L45" s="38"/>
      <c r="M45" s="37">
        <v>1987728</v>
      </c>
      <c r="N45" s="36">
        <v>5.7820347095571802E-2</v>
      </c>
      <c r="O45" s="37">
        <v>123053</v>
      </c>
      <c r="P45" s="37">
        <v>2110781</v>
      </c>
      <c r="Q45" s="36">
        <v>4.6341736661352599E-2</v>
      </c>
    </row>
    <row r="46" spans="1:17">
      <c r="A46" s="39" t="s">
        <v>32</v>
      </c>
      <c r="B46" s="39" t="s">
        <v>31</v>
      </c>
      <c r="C46" s="37">
        <v>2571087</v>
      </c>
      <c r="D46" s="37">
        <v>376888</v>
      </c>
      <c r="E46" s="37">
        <v>2947975</v>
      </c>
      <c r="F46" s="36">
        <v>2.7407763407035698E-2</v>
      </c>
      <c r="G46" s="37">
        <v>747504</v>
      </c>
      <c r="H46" s="37">
        <v>19842</v>
      </c>
      <c r="I46" s="37">
        <v>767346</v>
      </c>
      <c r="J46" s="36">
        <v>0.22464593846654701</v>
      </c>
      <c r="K46" s="37">
        <v>1</v>
      </c>
      <c r="L46" s="38"/>
      <c r="M46" s="37">
        <v>3715322</v>
      </c>
      <c r="N46" s="36">
        <v>6.2759749296250902E-2</v>
      </c>
      <c r="O46" s="37">
        <v>30771</v>
      </c>
      <c r="P46" s="37">
        <v>3746093</v>
      </c>
      <c r="Q46" s="36">
        <v>6.4898039823241493E-2</v>
      </c>
    </row>
    <row r="47" spans="1:17">
      <c r="A47" s="39" t="s">
        <v>30</v>
      </c>
      <c r="B47" s="39" t="s">
        <v>29</v>
      </c>
      <c r="C47" s="37">
        <v>43860</v>
      </c>
      <c r="D47" s="37">
        <v>10832</v>
      </c>
      <c r="E47" s="37">
        <v>54692</v>
      </c>
      <c r="F47" s="36">
        <v>-7.7052887373856696E-2</v>
      </c>
      <c r="G47" s="38"/>
      <c r="H47" s="38"/>
      <c r="I47" s="38"/>
      <c r="J47" s="38"/>
      <c r="K47" s="38"/>
      <c r="L47" s="38"/>
      <c r="M47" s="37">
        <v>54692</v>
      </c>
      <c r="N47" s="36">
        <v>-7.7052887373856696E-2</v>
      </c>
      <c r="O47" s="37">
        <v>36144</v>
      </c>
      <c r="P47" s="37">
        <v>90836</v>
      </c>
      <c r="Q47" s="36">
        <v>-2.4307457652606401E-2</v>
      </c>
    </row>
    <row r="48" spans="1:17">
      <c r="A48" s="39" t="s">
        <v>28</v>
      </c>
      <c r="B48" s="39" t="s">
        <v>27</v>
      </c>
      <c r="C48" s="37">
        <v>8202</v>
      </c>
      <c r="D48" s="37">
        <v>304</v>
      </c>
      <c r="E48" s="37">
        <v>8506</v>
      </c>
      <c r="F48" s="36">
        <v>1.8073010173548801E-2</v>
      </c>
      <c r="G48" s="38"/>
      <c r="H48" s="38"/>
      <c r="I48" s="38"/>
      <c r="J48" s="38"/>
      <c r="K48" s="38"/>
      <c r="L48" s="38"/>
      <c r="M48" s="37">
        <v>8506</v>
      </c>
      <c r="N48" s="36">
        <v>1.8073010173548801E-2</v>
      </c>
      <c r="O48" s="37">
        <v>18608</v>
      </c>
      <c r="P48" s="37">
        <v>27114</v>
      </c>
      <c r="Q48" s="36">
        <v>5.0238215129565798E-2</v>
      </c>
    </row>
    <row r="49" spans="1:17">
      <c r="A49" s="39" t="s">
        <v>26</v>
      </c>
      <c r="B49" s="39" t="s">
        <v>25</v>
      </c>
      <c r="C49" s="37">
        <v>7590</v>
      </c>
      <c r="D49" s="38"/>
      <c r="E49" s="37">
        <v>7590</v>
      </c>
      <c r="F49" s="36">
        <v>1.5384615384615399E-2</v>
      </c>
      <c r="G49" s="38"/>
      <c r="H49" s="38"/>
      <c r="I49" s="38"/>
      <c r="J49" s="38"/>
      <c r="K49" s="38"/>
      <c r="L49" s="38"/>
      <c r="M49" s="37">
        <v>7590</v>
      </c>
      <c r="N49" s="36">
        <v>1.5384615384615399E-2</v>
      </c>
      <c r="O49" s="37">
        <v>0</v>
      </c>
      <c r="P49" s="37">
        <v>7590</v>
      </c>
      <c r="Q49" s="36">
        <v>1.5384615384615399E-2</v>
      </c>
    </row>
    <row r="50" spans="1:17">
      <c r="A50" s="39" t="s">
        <v>24</v>
      </c>
      <c r="B50" s="39" t="s">
        <v>23</v>
      </c>
      <c r="C50" s="37">
        <v>87752</v>
      </c>
      <c r="D50" s="37">
        <v>278</v>
      </c>
      <c r="E50" s="37">
        <v>88030</v>
      </c>
      <c r="F50" s="36">
        <v>-6.1303703387752102E-2</v>
      </c>
      <c r="G50" s="38"/>
      <c r="H50" s="38"/>
      <c r="I50" s="38"/>
      <c r="J50" s="38"/>
      <c r="K50" s="38"/>
      <c r="L50" s="38"/>
      <c r="M50" s="37">
        <v>88030</v>
      </c>
      <c r="N50" s="36">
        <v>-6.1303703387752102E-2</v>
      </c>
      <c r="O50" s="37">
        <v>976</v>
      </c>
      <c r="P50" s="37">
        <v>89006</v>
      </c>
      <c r="Q50" s="36">
        <v>-6.17021052298675E-2</v>
      </c>
    </row>
    <row r="51" spans="1:17">
      <c r="A51" s="39" t="s">
        <v>22</v>
      </c>
      <c r="B51" s="39" t="s">
        <v>21</v>
      </c>
      <c r="C51" s="37">
        <v>717962</v>
      </c>
      <c r="D51" s="37">
        <v>5140</v>
      </c>
      <c r="E51" s="37">
        <v>723102</v>
      </c>
      <c r="F51" s="36">
        <v>9.9820068656811797E-2</v>
      </c>
      <c r="G51" s="37">
        <v>246222</v>
      </c>
      <c r="H51" s="37">
        <v>864</v>
      </c>
      <c r="I51" s="37">
        <v>247086</v>
      </c>
      <c r="J51" s="36">
        <v>0.323474115536035</v>
      </c>
      <c r="K51" s="38"/>
      <c r="L51" s="36">
        <v>-1</v>
      </c>
      <c r="M51" s="37">
        <v>970188</v>
      </c>
      <c r="N51" s="36">
        <v>0.149281719655661</v>
      </c>
      <c r="O51" s="37">
        <v>3454</v>
      </c>
      <c r="P51" s="37">
        <v>973642</v>
      </c>
      <c r="Q51" s="36">
        <v>0.14335605620240399</v>
      </c>
    </row>
    <row r="52" spans="1:17" ht="0" hidden="1" customHeight="1"/>
  </sheetData>
  <mergeCells count="12">
    <mergeCell ref="A2:Q2"/>
    <mergeCell ref="C4:J4"/>
    <mergeCell ref="P4:Q4"/>
    <mergeCell ref="C5:F5"/>
    <mergeCell ref="G5:J5"/>
    <mergeCell ref="M5:N5"/>
    <mergeCell ref="P5:Q5"/>
    <mergeCell ref="E6:F6"/>
    <mergeCell ref="I6:J6"/>
    <mergeCell ref="K6:L6"/>
    <mergeCell ref="M6:N6"/>
    <mergeCell ref="P6:Q6"/>
  </mergeCells>
  <pageMargins left="0.25" right="0.25" top="0.75" bottom="0.75" header="0.3" footer="0.3"/>
  <pageSetup paperSize="9" scale="81" fitToHeight="0" orientation="landscape" horizontalDpi="300" verticalDpi="300" r:id="rId1"/>
  <headerFooter alignWithMargins="0">
    <oddFooter>&amp;L&amp;"Arial,Regular"&amp;7 Rapportdato 08.12.2023 08:34:18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0F2734-E723-47EB-B8A7-51CCD1CB713E}">
  <sheetPr>
    <pageSetUpPr fitToPage="1"/>
  </sheetPr>
  <dimension ref="A1:M50"/>
  <sheetViews>
    <sheetView showGridLines="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C8" sqref="C8"/>
    </sheetView>
  </sheetViews>
  <sheetFormatPr baseColWidth="10" defaultColWidth="10.85546875" defaultRowHeight="15"/>
  <cols>
    <col min="1" max="1" width="33.42578125" style="18" customWidth="1"/>
    <col min="2" max="2" width="6.42578125" style="18" customWidth="1"/>
    <col min="3" max="6" width="9.140625" style="18" customWidth="1"/>
    <col min="7" max="7" width="13.5703125" style="18" customWidth="1"/>
    <col min="8" max="13" width="9.140625" style="18" customWidth="1"/>
    <col min="14" max="14" width="26.42578125" style="18" customWidth="1"/>
    <col min="15" max="16384" width="10.85546875" style="18"/>
  </cols>
  <sheetData>
    <row r="1" spans="1:13" ht="14.1" customHeight="1"/>
    <row r="2" spans="1:13" ht="25.15" customHeight="1">
      <c r="A2" s="90" t="s">
        <v>167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</row>
    <row r="3" spans="1:13" ht="14.25" customHeight="1"/>
    <row r="4" spans="1:13">
      <c r="A4" s="66" t="s">
        <v>1</v>
      </c>
      <c r="B4" s="66" t="s">
        <v>1</v>
      </c>
      <c r="C4" s="105" t="s">
        <v>166</v>
      </c>
      <c r="D4" s="106"/>
      <c r="E4" s="106"/>
      <c r="F4" s="106"/>
      <c r="G4" s="106"/>
      <c r="H4" s="106"/>
      <c r="I4" s="106"/>
      <c r="J4" s="93" t="s">
        <v>1</v>
      </c>
      <c r="K4" s="94"/>
      <c r="L4" s="93" t="s">
        <v>1</v>
      </c>
      <c r="M4" s="94"/>
    </row>
    <row r="5" spans="1:13">
      <c r="A5" s="52" t="s">
        <v>1</v>
      </c>
      <c r="B5" s="52" t="s">
        <v>1</v>
      </c>
      <c r="C5" s="107" t="s">
        <v>8</v>
      </c>
      <c r="D5" s="106"/>
      <c r="E5" s="108" t="s">
        <v>11</v>
      </c>
      <c r="F5" s="94"/>
      <c r="G5" s="51" t="s">
        <v>12</v>
      </c>
      <c r="H5" s="97" t="s">
        <v>165</v>
      </c>
      <c r="I5" s="98"/>
      <c r="J5" s="101" t="s">
        <v>164</v>
      </c>
      <c r="K5" s="102"/>
      <c r="L5" s="101" t="s">
        <v>163</v>
      </c>
      <c r="M5" s="102"/>
    </row>
    <row r="6" spans="1:13">
      <c r="A6" s="65" t="s">
        <v>109</v>
      </c>
      <c r="B6" s="65" t="s">
        <v>108</v>
      </c>
      <c r="C6" s="64" t="s">
        <v>107</v>
      </c>
      <c r="D6" s="63" t="s">
        <v>7</v>
      </c>
      <c r="E6" s="63" t="s">
        <v>107</v>
      </c>
      <c r="F6" s="63" t="s">
        <v>7</v>
      </c>
      <c r="G6" s="63" t="s">
        <v>107</v>
      </c>
      <c r="H6" s="63" t="s">
        <v>107</v>
      </c>
      <c r="I6" s="63" t="s">
        <v>7</v>
      </c>
      <c r="J6" s="63" t="s">
        <v>107</v>
      </c>
      <c r="K6" s="63" t="s">
        <v>7</v>
      </c>
      <c r="L6" s="63" t="s">
        <v>107</v>
      </c>
      <c r="M6" s="63" t="s">
        <v>7</v>
      </c>
    </row>
    <row r="7" spans="1:13" ht="3" customHeight="1">
      <c r="A7" s="62" t="s">
        <v>1</v>
      </c>
      <c r="B7" s="62" t="s">
        <v>1</v>
      </c>
      <c r="C7" s="61" t="s">
        <v>1</v>
      </c>
      <c r="D7" s="60" t="s">
        <v>1</v>
      </c>
      <c r="E7" s="60" t="s">
        <v>1</v>
      </c>
      <c r="F7" s="60" t="s">
        <v>1</v>
      </c>
      <c r="G7" s="60" t="s">
        <v>1</v>
      </c>
      <c r="H7" s="60" t="s">
        <v>1</v>
      </c>
      <c r="I7" s="60" t="s">
        <v>1</v>
      </c>
      <c r="J7" s="60" t="s">
        <v>1</v>
      </c>
      <c r="K7" s="60" t="s">
        <v>1</v>
      </c>
      <c r="L7" s="60" t="s">
        <v>1</v>
      </c>
      <c r="M7" s="60" t="s">
        <v>1</v>
      </c>
    </row>
    <row r="8" spans="1:13">
      <c r="A8" s="39" t="s">
        <v>162</v>
      </c>
      <c r="B8" s="39" t="s">
        <v>105</v>
      </c>
      <c r="C8" s="37">
        <v>502</v>
      </c>
      <c r="D8" s="36">
        <v>1.2096774193548401E-2</v>
      </c>
      <c r="E8" s="37">
        <v>6</v>
      </c>
      <c r="F8" s="36">
        <v>2</v>
      </c>
      <c r="G8" s="38"/>
      <c r="H8" s="37">
        <v>508</v>
      </c>
      <c r="I8" s="36">
        <v>2.00803212851406E-2</v>
      </c>
      <c r="J8" s="37">
        <v>237</v>
      </c>
      <c r="K8" s="36">
        <v>-0.204697986577181</v>
      </c>
      <c r="L8" s="37">
        <v>745</v>
      </c>
      <c r="M8" s="36">
        <v>-6.4070351758793997E-2</v>
      </c>
    </row>
    <row r="9" spans="1:13">
      <c r="A9" s="39" t="s">
        <v>161</v>
      </c>
      <c r="B9" s="39" t="s">
        <v>103</v>
      </c>
      <c r="C9" s="37">
        <v>260</v>
      </c>
      <c r="D9" s="36">
        <v>7.7519379844961196E-3</v>
      </c>
      <c r="E9" s="38"/>
      <c r="F9" s="38"/>
      <c r="G9" s="38"/>
      <c r="H9" s="37">
        <v>260</v>
      </c>
      <c r="I9" s="36">
        <v>7.7519379844961196E-3</v>
      </c>
      <c r="J9" s="37">
        <v>23</v>
      </c>
      <c r="K9" s="36">
        <v>0.15</v>
      </c>
      <c r="L9" s="37">
        <v>283</v>
      </c>
      <c r="M9" s="36">
        <v>1.7985611510791401E-2</v>
      </c>
    </row>
    <row r="10" spans="1:13">
      <c r="A10" s="39" t="s">
        <v>160</v>
      </c>
      <c r="B10" s="39" t="s">
        <v>101</v>
      </c>
      <c r="C10" s="37">
        <v>139</v>
      </c>
      <c r="D10" s="36">
        <v>-6.7114093959731502E-2</v>
      </c>
      <c r="E10" s="37">
        <v>5</v>
      </c>
      <c r="F10" s="36">
        <v>0</v>
      </c>
      <c r="G10" s="38"/>
      <c r="H10" s="37">
        <v>144</v>
      </c>
      <c r="I10" s="36">
        <v>-6.4935064935064901E-2</v>
      </c>
      <c r="J10" s="37">
        <v>172</v>
      </c>
      <c r="K10" s="36">
        <v>3</v>
      </c>
      <c r="L10" s="37">
        <v>316</v>
      </c>
      <c r="M10" s="36">
        <v>0.60406091370558401</v>
      </c>
    </row>
    <row r="11" spans="1:13">
      <c r="A11" s="39" t="s">
        <v>159</v>
      </c>
      <c r="B11" s="39" t="s">
        <v>99</v>
      </c>
      <c r="C11" s="37">
        <v>4705</v>
      </c>
      <c r="D11" s="36">
        <v>-0.12301957129543301</v>
      </c>
      <c r="E11" s="37">
        <v>1487</v>
      </c>
      <c r="F11" s="36">
        <v>-3.35120643431635E-3</v>
      </c>
      <c r="G11" s="37">
        <v>918</v>
      </c>
      <c r="H11" s="37">
        <v>7110</v>
      </c>
      <c r="I11" s="36">
        <v>-9.2185903983656795E-2</v>
      </c>
      <c r="J11" s="37">
        <v>723</v>
      </c>
      <c r="K11" s="36">
        <v>0.268421052631579</v>
      </c>
      <c r="L11" s="37">
        <v>7833</v>
      </c>
      <c r="M11" s="36">
        <v>-6.7721970959295399E-2</v>
      </c>
    </row>
    <row r="12" spans="1:13">
      <c r="A12" s="39" t="s">
        <v>158</v>
      </c>
      <c r="B12" s="39" t="s">
        <v>97</v>
      </c>
      <c r="C12" s="37">
        <v>128</v>
      </c>
      <c r="D12" s="36">
        <v>-1.5384615384615399E-2</v>
      </c>
      <c r="E12" s="38"/>
      <c r="F12" s="38"/>
      <c r="G12" s="38"/>
      <c r="H12" s="37">
        <v>128</v>
      </c>
      <c r="I12" s="36">
        <v>-1.5384615384615399E-2</v>
      </c>
      <c r="J12" s="37">
        <v>6</v>
      </c>
      <c r="K12" s="36">
        <v>-0.45454545454545497</v>
      </c>
      <c r="L12" s="37">
        <v>134</v>
      </c>
      <c r="M12" s="36">
        <v>-4.9645390070922002E-2</v>
      </c>
    </row>
    <row r="13" spans="1:13">
      <c r="A13" s="39" t="s">
        <v>157</v>
      </c>
      <c r="B13" s="39" t="s">
        <v>95</v>
      </c>
      <c r="C13" s="37">
        <v>2767</v>
      </c>
      <c r="D13" s="36">
        <v>-5.5631399317406099E-2</v>
      </c>
      <c r="E13" s="37">
        <v>24</v>
      </c>
      <c r="F13" s="36">
        <v>0.14285714285714299</v>
      </c>
      <c r="G13" s="38"/>
      <c r="H13" s="37">
        <v>2791</v>
      </c>
      <c r="I13" s="36">
        <v>-5.4218908844459499E-2</v>
      </c>
      <c r="J13" s="37">
        <v>452</v>
      </c>
      <c r="K13" s="36">
        <v>-7.1868583162217697E-2</v>
      </c>
      <c r="L13" s="37">
        <v>3243</v>
      </c>
      <c r="M13" s="36">
        <v>-5.6719022687609102E-2</v>
      </c>
    </row>
    <row r="14" spans="1:13">
      <c r="A14" s="39" t="s">
        <v>156</v>
      </c>
      <c r="B14" s="39" t="s">
        <v>93</v>
      </c>
      <c r="C14" s="37">
        <v>316</v>
      </c>
      <c r="D14" s="36">
        <v>-8.6705202312138699E-2</v>
      </c>
      <c r="E14" s="38"/>
      <c r="F14" s="38"/>
      <c r="G14" s="37">
        <v>124</v>
      </c>
      <c r="H14" s="37">
        <v>440</v>
      </c>
      <c r="I14" s="36">
        <v>-8.3333333333333301E-2</v>
      </c>
      <c r="J14" s="37">
        <v>181</v>
      </c>
      <c r="K14" s="36">
        <v>0.206666666666667</v>
      </c>
      <c r="L14" s="37">
        <v>621</v>
      </c>
      <c r="M14" s="36">
        <v>-1.4285714285714299E-2</v>
      </c>
    </row>
    <row r="15" spans="1:13">
      <c r="A15" s="39" t="s">
        <v>155</v>
      </c>
      <c r="B15" s="39" t="s">
        <v>91</v>
      </c>
      <c r="C15" s="37">
        <v>176</v>
      </c>
      <c r="D15" s="36">
        <v>-4.3478260869565202E-2</v>
      </c>
      <c r="E15" s="38"/>
      <c r="F15" s="38"/>
      <c r="G15" s="38"/>
      <c r="H15" s="37">
        <v>176</v>
      </c>
      <c r="I15" s="36">
        <v>-4.3478260869565202E-2</v>
      </c>
      <c r="J15" s="37">
        <v>14</v>
      </c>
      <c r="K15" s="36">
        <v>0</v>
      </c>
      <c r="L15" s="37">
        <v>190</v>
      </c>
      <c r="M15" s="36">
        <v>-4.0404040404040401E-2</v>
      </c>
    </row>
    <row r="16" spans="1:13">
      <c r="A16" s="39" t="s">
        <v>154</v>
      </c>
      <c r="B16" s="39" t="s">
        <v>89</v>
      </c>
      <c r="C16" s="37">
        <v>444</v>
      </c>
      <c r="D16" s="36">
        <v>3.9812646370023401E-2</v>
      </c>
      <c r="E16" s="38"/>
      <c r="F16" s="36">
        <v>-1</v>
      </c>
      <c r="G16" s="37">
        <v>255</v>
      </c>
      <c r="H16" s="37">
        <v>699</v>
      </c>
      <c r="I16" s="36">
        <v>0.107765451664025</v>
      </c>
      <c r="J16" s="37">
        <v>110</v>
      </c>
      <c r="K16" s="36">
        <v>6.7961165048543701E-2</v>
      </c>
      <c r="L16" s="37">
        <v>809</v>
      </c>
      <c r="M16" s="36">
        <v>0.10217983651226201</v>
      </c>
    </row>
    <row r="17" spans="1:13">
      <c r="A17" s="39" t="s">
        <v>153</v>
      </c>
      <c r="B17" s="39" t="s">
        <v>87</v>
      </c>
      <c r="C17" s="37">
        <v>261</v>
      </c>
      <c r="D17" s="36">
        <v>-2.2471910112359599E-2</v>
      </c>
      <c r="E17" s="38"/>
      <c r="F17" s="36">
        <v>-1</v>
      </c>
      <c r="G17" s="38"/>
      <c r="H17" s="37">
        <v>261</v>
      </c>
      <c r="I17" s="36">
        <v>-2.9739776951672899E-2</v>
      </c>
      <c r="J17" s="37">
        <v>152</v>
      </c>
      <c r="K17" s="36">
        <v>6.6225165562913899E-3</v>
      </c>
      <c r="L17" s="37">
        <v>413</v>
      </c>
      <c r="M17" s="36">
        <v>-1.6666666666666701E-2</v>
      </c>
    </row>
    <row r="18" spans="1:13">
      <c r="A18" s="39" t="s">
        <v>152</v>
      </c>
      <c r="B18" s="39" t="s">
        <v>85</v>
      </c>
      <c r="C18" s="37">
        <v>549</v>
      </c>
      <c r="D18" s="36">
        <v>-0.123003194888179</v>
      </c>
      <c r="E18" s="38"/>
      <c r="F18" s="38"/>
      <c r="G18" s="37">
        <v>36</v>
      </c>
      <c r="H18" s="37">
        <v>585</v>
      </c>
      <c r="I18" s="36">
        <v>-0.148471615720524</v>
      </c>
      <c r="J18" s="37">
        <v>211</v>
      </c>
      <c r="K18" s="36">
        <v>-0.145748987854251</v>
      </c>
      <c r="L18" s="37">
        <v>796</v>
      </c>
      <c r="M18" s="36">
        <v>-0.14775160599571699</v>
      </c>
    </row>
    <row r="19" spans="1:13">
      <c r="A19" s="39" t="s">
        <v>151</v>
      </c>
      <c r="B19" s="39" t="s">
        <v>83</v>
      </c>
      <c r="C19" s="37">
        <v>733</v>
      </c>
      <c r="D19" s="36">
        <v>3.2394366197183097E-2</v>
      </c>
      <c r="E19" s="37">
        <v>20</v>
      </c>
      <c r="F19" s="36">
        <v>0</v>
      </c>
      <c r="G19" s="38"/>
      <c r="H19" s="37">
        <v>753</v>
      </c>
      <c r="I19" s="36">
        <v>3.1506849315068503E-2</v>
      </c>
      <c r="J19" s="37">
        <v>119</v>
      </c>
      <c r="K19" s="36">
        <v>3.4782608695652202E-2</v>
      </c>
      <c r="L19" s="37">
        <v>872</v>
      </c>
      <c r="M19" s="36">
        <v>3.1952662721893503E-2</v>
      </c>
    </row>
    <row r="20" spans="1:13">
      <c r="A20" s="39" t="s">
        <v>150</v>
      </c>
      <c r="B20" s="39" t="s">
        <v>81</v>
      </c>
      <c r="C20" s="37">
        <v>140</v>
      </c>
      <c r="D20" s="36">
        <v>-2.7777777777777801E-2</v>
      </c>
      <c r="E20" s="38"/>
      <c r="F20" s="38"/>
      <c r="G20" s="38"/>
      <c r="H20" s="37">
        <v>140</v>
      </c>
      <c r="I20" s="36">
        <v>-2.7777777777777801E-2</v>
      </c>
      <c r="J20" s="37">
        <v>2</v>
      </c>
      <c r="K20" s="36">
        <v>-0.66666666666666696</v>
      </c>
      <c r="L20" s="37">
        <v>142</v>
      </c>
      <c r="M20" s="36">
        <v>-5.3333333333333302E-2</v>
      </c>
    </row>
    <row r="21" spans="1:13">
      <c r="A21" s="39" t="s">
        <v>149</v>
      </c>
      <c r="B21" s="39" t="s">
        <v>79</v>
      </c>
      <c r="C21" s="37">
        <v>162</v>
      </c>
      <c r="D21" s="36">
        <v>-2.40963855421687E-2</v>
      </c>
      <c r="E21" s="38"/>
      <c r="F21" s="38"/>
      <c r="G21" s="38"/>
      <c r="H21" s="37">
        <v>162</v>
      </c>
      <c r="I21" s="36">
        <v>-2.40963855421687E-2</v>
      </c>
      <c r="J21" s="37">
        <v>18</v>
      </c>
      <c r="K21" s="36">
        <v>2</v>
      </c>
      <c r="L21" s="37">
        <v>180</v>
      </c>
      <c r="M21" s="36">
        <v>4.6511627906976702E-2</v>
      </c>
    </row>
    <row r="22" spans="1:13">
      <c r="A22" s="39" t="s">
        <v>148</v>
      </c>
      <c r="B22" s="39" t="s">
        <v>77</v>
      </c>
      <c r="C22" s="37">
        <v>431</v>
      </c>
      <c r="D22" s="36">
        <v>1.41176470588235E-2</v>
      </c>
      <c r="E22" s="38"/>
      <c r="F22" s="38"/>
      <c r="G22" s="38"/>
      <c r="H22" s="37">
        <v>431</v>
      </c>
      <c r="I22" s="36">
        <v>1.41176470588235E-2</v>
      </c>
      <c r="J22" s="37">
        <v>123</v>
      </c>
      <c r="K22" s="36">
        <v>7.8947368421052599E-2</v>
      </c>
      <c r="L22" s="37">
        <v>554</v>
      </c>
      <c r="M22" s="36">
        <v>2.7829313543599299E-2</v>
      </c>
    </row>
    <row r="23" spans="1:13">
      <c r="A23" s="39" t="s">
        <v>147</v>
      </c>
      <c r="B23" s="39" t="s">
        <v>75</v>
      </c>
      <c r="C23" s="37">
        <v>640</v>
      </c>
      <c r="D23" s="36">
        <v>-5.1851851851851899E-2</v>
      </c>
      <c r="E23" s="37">
        <v>264</v>
      </c>
      <c r="F23" s="36">
        <v>2.32558139534884E-2</v>
      </c>
      <c r="G23" s="38"/>
      <c r="H23" s="37">
        <v>904</v>
      </c>
      <c r="I23" s="36">
        <v>-3.1082529474812399E-2</v>
      </c>
      <c r="J23" s="37">
        <v>470</v>
      </c>
      <c r="K23" s="36">
        <v>1.76470588235294</v>
      </c>
      <c r="L23" s="37">
        <v>1374</v>
      </c>
      <c r="M23" s="36">
        <v>0.245693563009973</v>
      </c>
    </row>
    <row r="24" spans="1:13">
      <c r="A24" s="39" t="s">
        <v>146</v>
      </c>
      <c r="B24" s="39" t="s">
        <v>73</v>
      </c>
      <c r="C24" s="37">
        <v>346</v>
      </c>
      <c r="D24" s="36">
        <v>-7.4866310160427801E-2</v>
      </c>
      <c r="E24" s="38"/>
      <c r="F24" s="36">
        <v>-1</v>
      </c>
      <c r="G24" s="37">
        <v>350</v>
      </c>
      <c r="H24" s="37">
        <v>696</v>
      </c>
      <c r="I24" s="36">
        <v>-0.107692307692308</v>
      </c>
      <c r="J24" s="37">
        <v>84</v>
      </c>
      <c r="K24" s="36">
        <v>0.12</v>
      </c>
      <c r="L24" s="37">
        <v>780</v>
      </c>
      <c r="M24" s="36">
        <v>-8.7719298245614002E-2</v>
      </c>
    </row>
    <row r="25" spans="1:13">
      <c r="A25" s="39" t="s">
        <v>145</v>
      </c>
      <c r="B25" s="39" t="s">
        <v>71</v>
      </c>
      <c r="C25" s="37">
        <v>166</v>
      </c>
      <c r="D25" s="36">
        <v>2.4691358024691398E-2</v>
      </c>
      <c r="E25" s="37">
        <v>1</v>
      </c>
      <c r="F25" s="38"/>
      <c r="G25" s="38"/>
      <c r="H25" s="37">
        <v>167</v>
      </c>
      <c r="I25" s="36">
        <v>3.0864197530864199E-2</v>
      </c>
      <c r="J25" s="37">
        <v>21</v>
      </c>
      <c r="K25" s="36">
        <v>0.75</v>
      </c>
      <c r="L25" s="37">
        <v>188</v>
      </c>
      <c r="M25" s="36">
        <v>8.04597701149425E-2</v>
      </c>
    </row>
    <row r="26" spans="1:13">
      <c r="A26" s="39" t="s">
        <v>144</v>
      </c>
      <c r="B26" s="39" t="s">
        <v>69</v>
      </c>
      <c r="C26" s="37">
        <v>367</v>
      </c>
      <c r="D26" s="36">
        <v>-2.7173913043478299E-3</v>
      </c>
      <c r="E26" s="38"/>
      <c r="F26" s="38"/>
      <c r="G26" s="38"/>
      <c r="H26" s="37">
        <v>367</v>
      </c>
      <c r="I26" s="36">
        <v>-2.7173913043478299E-3</v>
      </c>
      <c r="J26" s="37">
        <v>69</v>
      </c>
      <c r="K26" s="36">
        <v>0</v>
      </c>
      <c r="L26" s="37">
        <v>436</v>
      </c>
      <c r="M26" s="36">
        <v>-2.2883295194508001E-3</v>
      </c>
    </row>
    <row r="27" spans="1:13">
      <c r="A27" s="39" t="s">
        <v>143</v>
      </c>
      <c r="B27" s="39" t="s">
        <v>67</v>
      </c>
      <c r="C27" s="37">
        <v>175</v>
      </c>
      <c r="D27" s="36">
        <v>-8.8541666666666699E-2</v>
      </c>
      <c r="E27" s="38"/>
      <c r="F27" s="38"/>
      <c r="G27" s="38"/>
      <c r="H27" s="37">
        <v>175</v>
      </c>
      <c r="I27" s="36">
        <v>-8.8541666666666699E-2</v>
      </c>
      <c r="J27" s="37">
        <v>34</v>
      </c>
      <c r="K27" s="36">
        <v>-0.46031746031746001</v>
      </c>
      <c r="L27" s="37">
        <v>209</v>
      </c>
      <c r="M27" s="36">
        <v>-0.18039215686274501</v>
      </c>
    </row>
    <row r="28" spans="1:13">
      <c r="A28" s="39" t="s">
        <v>142</v>
      </c>
      <c r="B28" s="39" t="s">
        <v>65</v>
      </c>
      <c r="C28" s="37">
        <v>354</v>
      </c>
      <c r="D28" s="36">
        <v>-1.39275766016713E-2</v>
      </c>
      <c r="E28" s="38"/>
      <c r="F28" s="38"/>
      <c r="G28" s="38"/>
      <c r="H28" s="37">
        <v>354</v>
      </c>
      <c r="I28" s="36">
        <v>-1.39275766016713E-2</v>
      </c>
      <c r="J28" s="37">
        <v>100</v>
      </c>
      <c r="K28" s="36">
        <v>-0.46808510638297901</v>
      </c>
      <c r="L28" s="37">
        <v>454</v>
      </c>
      <c r="M28" s="36">
        <v>-0.17001828153564899</v>
      </c>
    </row>
    <row r="29" spans="1:13">
      <c r="A29" s="39" t="s">
        <v>141</v>
      </c>
      <c r="B29" s="39" t="s">
        <v>63</v>
      </c>
      <c r="C29" s="37">
        <v>396</v>
      </c>
      <c r="D29" s="36">
        <v>-0.112107623318386</v>
      </c>
      <c r="E29" s="37">
        <v>15</v>
      </c>
      <c r="F29" s="36">
        <v>0.25</v>
      </c>
      <c r="G29" s="38"/>
      <c r="H29" s="37">
        <v>411</v>
      </c>
      <c r="I29" s="36">
        <v>-0.106521739130435</v>
      </c>
      <c r="J29" s="37">
        <v>64</v>
      </c>
      <c r="K29" s="36">
        <v>-0.168831168831169</v>
      </c>
      <c r="L29" s="37">
        <v>475</v>
      </c>
      <c r="M29" s="36">
        <v>-0.11545623836126601</v>
      </c>
    </row>
    <row r="30" spans="1:13">
      <c r="A30" s="39" t="s">
        <v>140</v>
      </c>
      <c r="B30" s="39" t="s">
        <v>61</v>
      </c>
      <c r="C30" s="37">
        <v>250</v>
      </c>
      <c r="D30" s="36">
        <v>4.0160642570281103E-3</v>
      </c>
      <c r="E30" s="38"/>
      <c r="F30" s="38"/>
      <c r="G30" s="38"/>
      <c r="H30" s="37">
        <v>250</v>
      </c>
      <c r="I30" s="36">
        <v>4.0160642570281103E-3</v>
      </c>
      <c r="J30" s="37">
        <v>28</v>
      </c>
      <c r="K30" s="36">
        <v>-0.37777777777777799</v>
      </c>
      <c r="L30" s="37">
        <v>278</v>
      </c>
      <c r="M30" s="36">
        <v>-5.4421768707482998E-2</v>
      </c>
    </row>
    <row r="31" spans="1:13">
      <c r="A31" s="39" t="s">
        <v>139</v>
      </c>
      <c r="B31" s="39" t="s">
        <v>59</v>
      </c>
      <c r="C31" s="37">
        <v>140</v>
      </c>
      <c r="D31" s="36">
        <v>-0.267015706806283</v>
      </c>
      <c r="E31" s="38"/>
      <c r="F31" s="38"/>
      <c r="G31" s="38"/>
      <c r="H31" s="37">
        <v>140</v>
      </c>
      <c r="I31" s="36">
        <v>-0.267015706806283</v>
      </c>
      <c r="J31" s="37">
        <v>4</v>
      </c>
      <c r="K31" s="36">
        <v>-0.83333333333333304</v>
      </c>
      <c r="L31" s="37">
        <v>144</v>
      </c>
      <c r="M31" s="36">
        <v>-0.330232558139535</v>
      </c>
    </row>
    <row r="32" spans="1:13">
      <c r="A32" s="39" t="s">
        <v>138</v>
      </c>
      <c r="B32" s="39" t="s">
        <v>57</v>
      </c>
      <c r="C32" s="37">
        <v>8347</v>
      </c>
      <c r="D32" s="36">
        <v>-5.3520807347771898E-2</v>
      </c>
      <c r="E32" s="37">
        <v>8066</v>
      </c>
      <c r="F32" s="36">
        <v>-4.19753086419753E-3</v>
      </c>
      <c r="G32" s="38"/>
      <c r="H32" s="37">
        <v>16413</v>
      </c>
      <c r="I32" s="36">
        <v>-2.9907204917548301E-2</v>
      </c>
      <c r="J32" s="37">
        <v>547</v>
      </c>
      <c r="K32" s="36">
        <v>8.74751491053678E-2</v>
      </c>
      <c r="L32" s="37">
        <v>16960</v>
      </c>
      <c r="M32" s="36">
        <v>-2.6518195385145198E-2</v>
      </c>
    </row>
    <row r="33" spans="1:13">
      <c r="A33" s="39" t="s">
        <v>137</v>
      </c>
      <c r="B33" s="39" t="s">
        <v>55</v>
      </c>
      <c r="C33" s="37">
        <v>96</v>
      </c>
      <c r="D33" s="36">
        <v>4.3478260869565202E-2</v>
      </c>
      <c r="E33" s="38"/>
      <c r="F33" s="38"/>
      <c r="G33" s="38"/>
      <c r="H33" s="37">
        <v>96</v>
      </c>
      <c r="I33" s="36">
        <v>4.3478260869565202E-2</v>
      </c>
      <c r="J33" s="38"/>
      <c r="K33" s="36">
        <v>-1</v>
      </c>
      <c r="L33" s="37">
        <v>96</v>
      </c>
      <c r="M33" s="36">
        <v>-4.95049504950495E-2</v>
      </c>
    </row>
    <row r="34" spans="1:13">
      <c r="A34" s="39" t="s">
        <v>136</v>
      </c>
      <c r="B34" s="39" t="s">
        <v>53</v>
      </c>
      <c r="C34" s="37">
        <v>142</v>
      </c>
      <c r="D34" s="36">
        <v>-0.33644859813084099</v>
      </c>
      <c r="E34" s="38"/>
      <c r="F34" s="38"/>
      <c r="G34" s="38"/>
      <c r="H34" s="37">
        <v>142</v>
      </c>
      <c r="I34" s="36">
        <v>-0.33644859813084099</v>
      </c>
      <c r="J34" s="37">
        <v>38</v>
      </c>
      <c r="K34" s="36">
        <v>0.58333333333333304</v>
      </c>
      <c r="L34" s="37">
        <v>180</v>
      </c>
      <c r="M34" s="36">
        <v>-0.24369747899159699</v>
      </c>
    </row>
    <row r="35" spans="1:13">
      <c r="A35" s="39" t="s">
        <v>135</v>
      </c>
      <c r="B35" s="39" t="s">
        <v>51</v>
      </c>
      <c r="C35" s="37">
        <v>101</v>
      </c>
      <c r="D35" s="36">
        <v>0.01</v>
      </c>
      <c r="E35" s="38"/>
      <c r="F35" s="38"/>
      <c r="G35" s="38"/>
      <c r="H35" s="37">
        <v>101</v>
      </c>
      <c r="I35" s="36">
        <v>0.01</v>
      </c>
      <c r="J35" s="37">
        <v>9</v>
      </c>
      <c r="K35" s="36">
        <v>0.5</v>
      </c>
      <c r="L35" s="37">
        <v>110</v>
      </c>
      <c r="M35" s="36">
        <v>3.77358490566038E-2</v>
      </c>
    </row>
    <row r="36" spans="1:13">
      <c r="A36" s="39" t="s">
        <v>134</v>
      </c>
      <c r="B36" s="39" t="s">
        <v>49</v>
      </c>
      <c r="C36" s="37">
        <v>217</v>
      </c>
      <c r="D36" s="36">
        <v>2.8436018957346001E-2</v>
      </c>
      <c r="E36" s="37">
        <v>2</v>
      </c>
      <c r="F36" s="38"/>
      <c r="G36" s="38"/>
      <c r="H36" s="37">
        <v>219</v>
      </c>
      <c r="I36" s="36">
        <v>3.7914691943128E-2</v>
      </c>
      <c r="J36" s="37">
        <v>24</v>
      </c>
      <c r="K36" s="36">
        <v>-7.69230769230769E-2</v>
      </c>
      <c r="L36" s="37">
        <v>243</v>
      </c>
      <c r="M36" s="36">
        <v>2.53164556962025E-2</v>
      </c>
    </row>
    <row r="37" spans="1:13">
      <c r="A37" s="39" t="s">
        <v>133</v>
      </c>
      <c r="B37" s="39" t="s">
        <v>47</v>
      </c>
      <c r="C37" s="37">
        <v>240</v>
      </c>
      <c r="D37" s="36">
        <v>-6.9767441860465101E-2</v>
      </c>
      <c r="E37" s="38"/>
      <c r="F37" s="38"/>
      <c r="G37" s="38"/>
      <c r="H37" s="37">
        <v>240</v>
      </c>
      <c r="I37" s="36">
        <v>-6.9767441860465101E-2</v>
      </c>
      <c r="J37" s="37">
        <v>78</v>
      </c>
      <c r="K37" s="36">
        <v>0.2</v>
      </c>
      <c r="L37" s="37">
        <v>318</v>
      </c>
      <c r="M37" s="36">
        <v>-1.54798761609907E-2</v>
      </c>
    </row>
    <row r="38" spans="1:13">
      <c r="A38" s="39" t="s">
        <v>132</v>
      </c>
      <c r="B38" s="39" t="s">
        <v>45</v>
      </c>
      <c r="C38" s="37">
        <v>450</v>
      </c>
      <c r="D38" s="36">
        <v>1.35135135135135E-2</v>
      </c>
      <c r="E38" s="38"/>
      <c r="F38" s="38"/>
      <c r="G38" s="38"/>
      <c r="H38" s="37">
        <v>450</v>
      </c>
      <c r="I38" s="36">
        <v>1.35135135135135E-2</v>
      </c>
      <c r="J38" s="37">
        <v>47</v>
      </c>
      <c r="K38" s="36">
        <v>4.4444444444444398E-2</v>
      </c>
      <c r="L38" s="37">
        <v>497</v>
      </c>
      <c r="M38" s="36">
        <v>1.6359918200408999E-2</v>
      </c>
    </row>
    <row r="39" spans="1:13">
      <c r="A39" s="39" t="s">
        <v>131</v>
      </c>
      <c r="B39" s="39" t="s">
        <v>43</v>
      </c>
      <c r="C39" s="37">
        <v>2323</v>
      </c>
      <c r="D39" s="36">
        <v>-0.10412649440802201</v>
      </c>
      <c r="E39" s="37">
        <v>1308</v>
      </c>
      <c r="F39" s="36">
        <v>3.6450079239302699E-2</v>
      </c>
      <c r="G39" s="37">
        <v>1295</v>
      </c>
      <c r="H39" s="37">
        <v>4926</v>
      </c>
      <c r="I39" s="36">
        <v>-7.1617037316245802E-2</v>
      </c>
      <c r="J39" s="37">
        <v>836</v>
      </c>
      <c r="K39" s="36">
        <v>0.18246110325318199</v>
      </c>
      <c r="L39" s="37">
        <v>5762</v>
      </c>
      <c r="M39" s="36">
        <v>-4.1742890404124398E-2</v>
      </c>
    </row>
    <row r="40" spans="1:13">
      <c r="A40" s="39" t="s">
        <v>130</v>
      </c>
      <c r="B40" s="39" t="s">
        <v>41</v>
      </c>
      <c r="C40" s="37">
        <v>350</v>
      </c>
      <c r="D40" s="36">
        <v>-3.8461538461538498E-2</v>
      </c>
      <c r="E40" s="38"/>
      <c r="F40" s="38"/>
      <c r="G40" s="38"/>
      <c r="H40" s="37">
        <v>350</v>
      </c>
      <c r="I40" s="36">
        <v>-3.8461538461538498E-2</v>
      </c>
      <c r="J40" s="37">
        <v>116</v>
      </c>
      <c r="K40" s="36">
        <v>0.41463414634146301</v>
      </c>
      <c r="L40" s="37">
        <v>466</v>
      </c>
      <c r="M40" s="36">
        <v>4.4843049327354299E-2</v>
      </c>
    </row>
    <row r="41" spans="1:13">
      <c r="A41" s="39" t="s">
        <v>129</v>
      </c>
      <c r="B41" s="39" t="s">
        <v>39</v>
      </c>
      <c r="C41" s="37">
        <v>112</v>
      </c>
      <c r="D41" s="36">
        <v>-0.104</v>
      </c>
      <c r="E41" s="38"/>
      <c r="F41" s="36">
        <v>-1</v>
      </c>
      <c r="G41" s="38"/>
      <c r="H41" s="37">
        <v>112</v>
      </c>
      <c r="I41" s="36">
        <v>-0.118110236220472</v>
      </c>
      <c r="J41" s="37">
        <v>112</v>
      </c>
      <c r="K41" s="36">
        <v>0.204301075268817</v>
      </c>
      <c r="L41" s="37">
        <v>224</v>
      </c>
      <c r="M41" s="36">
        <v>1.8181818181818198E-2</v>
      </c>
    </row>
    <row r="42" spans="1:13">
      <c r="A42" s="39" t="s">
        <v>128</v>
      </c>
      <c r="B42" s="39" t="s">
        <v>37</v>
      </c>
      <c r="C42" s="37">
        <v>358</v>
      </c>
      <c r="D42" s="36">
        <v>3.1700288184438E-2</v>
      </c>
      <c r="E42" s="38"/>
      <c r="F42" s="38"/>
      <c r="G42" s="38"/>
      <c r="H42" s="37">
        <v>358</v>
      </c>
      <c r="I42" s="36">
        <v>3.1700288184438E-2</v>
      </c>
      <c r="J42" s="37">
        <v>46</v>
      </c>
      <c r="K42" s="36">
        <v>2.28571428571429</v>
      </c>
      <c r="L42" s="37">
        <v>404</v>
      </c>
      <c r="M42" s="36">
        <v>0.11911357340720199</v>
      </c>
    </row>
    <row r="43" spans="1:13">
      <c r="A43" s="39" t="s">
        <v>127</v>
      </c>
      <c r="B43" s="39" t="s">
        <v>35</v>
      </c>
      <c r="C43" s="37">
        <v>140</v>
      </c>
      <c r="D43" s="36">
        <v>-4.1095890410958902E-2</v>
      </c>
      <c r="E43" s="38"/>
      <c r="F43" s="38"/>
      <c r="G43" s="38"/>
      <c r="H43" s="37">
        <v>140</v>
      </c>
      <c r="I43" s="36">
        <v>-4.1095890410958902E-2</v>
      </c>
      <c r="J43" s="37">
        <v>31</v>
      </c>
      <c r="K43" s="36">
        <v>-0.39215686274509798</v>
      </c>
      <c r="L43" s="37">
        <v>171</v>
      </c>
      <c r="M43" s="36">
        <v>-0.131979695431472</v>
      </c>
    </row>
    <row r="44" spans="1:13">
      <c r="A44" s="39" t="s">
        <v>126</v>
      </c>
      <c r="B44" s="39" t="s">
        <v>33</v>
      </c>
      <c r="C44" s="37">
        <v>2624</v>
      </c>
      <c r="D44" s="36">
        <v>2.6202581149784899E-2</v>
      </c>
      <c r="E44" s="37">
        <v>240</v>
      </c>
      <c r="F44" s="36">
        <v>1.12389380530973</v>
      </c>
      <c r="G44" s="38"/>
      <c r="H44" s="37">
        <v>2864</v>
      </c>
      <c r="I44" s="36">
        <v>7.2659176029962594E-2</v>
      </c>
      <c r="J44" s="37">
        <v>718</v>
      </c>
      <c r="K44" s="36">
        <v>-0.18223234624145801</v>
      </c>
      <c r="L44" s="37">
        <v>3582</v>
      </c>
      <c r="M44" s="36">
        <v>9.5828635851183796E-3</v>
      </c>
    </row>
    <row r="45" spans="1:13">
      <c r="A45" s="39" t="s">
        <v>125</v>
      </c>
      <c r="B45" s="39" t="s">
        <v>31</v>
      </c>
      <c r="C45" s="37">
        <v>3548</v>
      </c>
      <c r="D45" s="36">
        <v>-0.131456548347613</v>
      </c>
      <c r="E45" s="37">
        <v>488</v>
      </c>
      <c r="F45" s="36">
        <v>-8.9552238805970102E-2</v>
      </c>
      <c r="G45" s="38"/>
      <c r="H45" s="37">
        <v>4036</v>
      </c>
      <c r="I45" s="36">
        <v>-0.126595974897208</v>
      </c>
      <c r="J45" s="37">
        <v>336</v>
      </c>
      <c r="K45" s="36">
        <v>-0.19230769230769201</v>
      </c>
      <c r="L45" s="37">
        <v>4372</v>
      </c>
      <c r="M45" s="36">
        <v>-0.13202302958109999</v>
      </c>
    </row>
    <row r="46" spans="1:13">
      <c r="A46" s="39" t="s">
        <v>124</v>
      </c>
      <c r="B46" s="39" t="s">
        <v>29</v>
      </c>
      <c r="C46" s="37">
        <v>477</v>
      </c>
      <c r="D46" s="36">
        <v>-8.7954110898661605E-2</v>
      </c>
      <c r="E46" s="38"/>
      <c r="F46" s="38"/>
      <c r="G46" s="38"/>
      <c r="H46" s="37">
        <v>477</v>
      </c>
      <c r="I46" s="36">
        <v>-8.7954110898661605E-2</v>
      </c>
      <c r="J46" s="37">
        <v>18</v>
      </c>
      <c r="K46" s="36">
        <v>-0.5</v>
      </c>
      <c r="L46" s="37">
        <v>495</v>
      </c>
      <c r="M46" s="36">
        <v>-0.11449016100178901</v>
      </c>
    </row>
    <row r="47" spans="1:13">
      <c r="A47" s="39" t="s">
        <v>123</v>
      </c>
      <c r="B47" s="39" t="s">
        <v>27</v>
      </c>
      <c r="C47" s="37">
        <v>186</v>
      </c>
      <c r="D47" s="36">
        <v>0</v>
      </c>
      <c r="E47" s="38"/>
      <c r="F47" s="38"/>
      <c r="G47" s="38"/>
      <c r="H47" s="37">
        <v>186</v>
      </c>
      <c r="I47" s="36">
        <v>0</v>
      </c>
      <c r="J47" s="37">
        <v>6</v>
      </c>
      <c r="K47" s="36">
        <v>-0.6</v>
      </c>
      <c r="L47" s="37">
        <v>192</v>
      </c>
      <c r="M47" s="36">
        <v>-4.47761194029851E-2</v>
      </c>
    </row>
    <row r="48" spans="1:13">
      <c r="A48" s="39" t="s">
        <v>122</v>
      </c>
      <c r="B48" s="39" t="s">
        <v>25</v>
      </c>
      <c r="C48" s="37">
        <v>100</v>
      </c>
      <c r="D48" s="36">
        <v>-3.8461538461538498E-2</v>
      </c>
      <c r="E48" s="38"/>
      <c r="F48" s="38"/>
      <c r="G48" s="38"/>
      <c r="H48" s="37">
        <v>100</v>
      </c>
      <c r="I48" s="36">
        <v>-3.8461538461538498E-2</v>
      </c>
      <c r="J48" s="38"/>
      <c r="K48" s="38"/>
      <c r="L48" s="37">
        <v>100</v>
      </c>
      <c r="M48" s="36">
        <v>-3.8461538461538498E-2</v>
      </c>
    </row>
    <row r="49" spans="1:13">
      <c r="A49" s="39" t="s">
        <v>121</v>
      </c>
      <c r="B49" s="39" t="s">
        <v>23</v>
      </c>
      <c r="C49" s="37">
        <v>411</v>
      </c>
      <c r="D49" s="36">
        <v>1.48148148148148E-2</v>
      </c>
      <c r="E49" s="38"/>
      <c r="F49" s="38"/>
      <c r="G49" s="38"/>
      <c r="H49" s="37">
        <v>411</v>
      </c>
      <c r="I49" s="36">
        <v>1.48148148148148E-2</v>
      </c>
      <c r="J49" s="37">
        <v>116</v>
      </c>
      <c r="K49" s="36">
        <v>7.4074074074074098E-2</v>
      </c>
      <c r="L49" s="37">
        <v>527</v>
      </c>
      <c r="M49" s="36">
        <v>2.72904483430799E-2</v>
      </c>
    </row>
    <row r="50" spans="1:13">
      <c r="A50" s="39" t="s">
        <v>120</v>
      </c>
      <c r="B50" s="39" t="s">
        <v>21</v>
      </c>
      <c r="C50" s="37">
        <v>765</v>
      </c>
      <c r="D50" s="36">
        <v>-0.296875</v>
      </c>
      <c r="E50" s="37">
        <v>217</v>
      </c>
      <c r="F50" s="36">
        <v>0.33950617283950602</v>
      </c>
      <c r="G50" s="38"/>
      <c r="H50" s="37">
        <v>982</v>
      </c>
      <c r="I50" s="36">
        <v>-0.21440000000000001</v>
      </c>
      <c r="J50" s="37">
        <v>216</v>
      </c>
      <c r="K50" s="36">
        <v>-0.18490566037735801</v>
      </c>
      <c r="L50" s="37">
        <v>1198</v>
      </c>
      <c r="M50" s="36">
        <v>-0.20924092409240899</v>
      </c>
    </row>
  </sheetData>
  <mergeCells count="9">
    <mergeCell ref="A2:M2"/>
    <mergeCell ref="C4:I4"/>
    <mergeCell ref="J4:K4"/>
    <mergeCell ref="L4:M4"/>
    <mergeCell ref="C5:D5"/>
    <mergeCell ref="E5:F5"/>
    <mergeCell ref="H5:I5"/>
    <mergeCell ref="J5:K5"/>
    <mergeCell ref="L5:M5"/>
  </mergeCells>
  <pageMargins left="0.25" right="0.25" top="0.75" bottom="0.75" header="0.3" footer="0.3"/>
  <pageSetup paperSize="9" scale="98" fitToHeight="0" orientation="landscape" horizontalDpi="300" verticalDpi="300" r:id="rId1"/>
  <headerFooter alignWithMargins="0">
    <oddFooter>&amp;L&amp;"Arial,Regular"&amp;7 Rapportdato 08.12.2023 08:35:41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783B90-4C24-4CA8-8CA1-41573C751FCA}">
  <sheetPr>
    <pageSetUpPr fitToPage="1"/>
  </sheetPr>
  <dimension ref="A1:M50"/>
  <sheetViews>
    <sheetView showGridLines="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E27" sqref="E27"/>
    </sheetView>
  </sheetViews>
  <sheetFormatPr baseColWidth="10" defaultColWidth="10.85546875" defaultRowHeight="15"/>
  <cols>
    <col min="1" max="1" width="33.42578125" style="18" customWidth="1"/>
    <col min="2" max="2" width="6.42578125" style="18" customWidth="1"/>
    <col min="3" max="6" width="9.140625" style="18" customWidth="1"/>
    <col min="7" max="7" width="13.5703125" style="18" customWidth="1"/>
    <col min="8" max="13" width="9.140625" style="18" customWidth="1"/>
    <col min="14" max="14" width="26.42578125" style="18" customWidth="1"/>
    <col min="15" max="16384" width="10.85546875" style="18"/>
  </cols>
  <sheetData>
    <row r="1" spans="1:13" ht="14.1" customHeight="1"/>
    <row r="2" spans="1:13" ht="25.15" customHeight="1">
      <c r="A2" s="90" t="s">
        <v>168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</row>
    <row r="3" spans="1:13" ht="14.25" customHeight="1"/>
    <row r="4" spans="1:13">
      <c r="A4" s="66" t="s">
        <v>1</v>
      </c>
      <c r="B4" s="66" t="s">
        <v>1</v>
      </c>
      <c r="C4" s="105" t="s">
        <v>166</v>
      </c>
      <c r="D4" s="106"/>
      <c r="E4" s="106"/>
      <c r="F4" s="106"/>
      <c r="G4" s="106"/>
      <c r="H4" s="106"/>
      <c r="I4" s="106"/>
      <c r="J4" s="93" t="s">
        <v>1</v>
      </c>
      <c r="K4" s="94"/>
      <c r="L4" s="93" t="s">
        <v>1</v>
      </c>
      <c r="M4" s="94"/>
    </row>
    <row r="5" spans="1:13">
      <c r="A5" s="52" t="s">
        <v>1</v>
      </c>
      <c r="B5" s="52" t="s">
        <v>1</v>
      </c>
      <c r="C5" s="107" t="s">
        <v>8</v>
      </c>
      <c r="D5" s="106"/>
      <c r="E5" s="108" t="s">
        <v>11</v>
      </c>
      <c r="F5" s="94"/>
      <c r="G5" s="51" t="s">
        <v>12</v>
      </c>
      <c r="H5" s="97" t="s">
        <v>165</v>
      </c>
      <c r="I5" s="98"/>
      <c r="J5" s="101" t="s">
        <v>164</v>
      </c>
      <c r="K5" s="102"/>
      <c r="L5" s="101" t="s">
        <v>163</v>
      </c>
      <c r="M5" s="102"/>
    </row>
    <row r="6" spans="1:13">
      <c r="A6" s="65" t="s">
        <v>109</v>
      </c>
      <c r="B6" s="65" t="s">
        <v>108</v>
      </c>
      <c r="C6" s="64" t="s">
        <v>107</v>
      </c>
      <c r="D6" s="63" t="s">
        <v>7</v>
      </c>
      <c r="E6" s="63" t="s">
        <v>107</v>
      </c>
      <c r="F6" s="63" t="s">
        <v>7</v>
      </c>
      <c r="G6" s="63" t="s">
        <v>107</v>
      </c>
      <c r="H6" s="63" t="s">
        <v>107</v>
      </c>
      <c r="I6" s="63" t="s">
        <v>7</v>
      </c>
      <c r="J6" s="63" t="s">
        <v>107</v>
      </c>
      <c r="K6" s="63" t="s">
        <v>7</v>
      </c>
      <c r="L6" s="63" t="s">
        <v>107</v>
      </c>
      <c r="M6" s="63" t="s">
        <v>7</v>
      </c>
    </row>
    <row r="7" spans="1:13" ht="3" customHeight="1">
      <c r="A7" s="62" t="s">
        <v>1</v>
      </c>
      <c r="B7" s="62" t="s">
        <v>1</v>
      </c>
      <c r="C7" s="61" t="s">
        <v>1</v>
      </c>
      <c r="D7" s="60" t="s">
        <v>1</v>
      </c>
      <c r="E7" s="60" t="s">
        <v>1</v>
      </c>
      <c r="F7" s="60" t="s">
        <v>1</v>
      </c>
      <c r="G7" s="60" t="s">
        <v>1</v>
      </c>
      <c r="H7" s="60" t="s">
        <v>1</v>
      </c>
      <c r="I7" s="60" t="s">
        <v>1</v>
      </c>
      <c r="J7" s="60" t="s">
        <v>1</v>
      </c>
      <c r="K7" s="60" t="s">
        <v>1</v>
      </c>
      <c r="L7" s="60" t="s">
        <v>1</v>
      </c>
      <c r="M7" s="60" t="s">
        <v>1</v>
      </c>
    </row>
    <row r="8" spans="1:13">
      <c r="A8" s="39" t="s">
        <v>162</v>
      </c>
      <c r="B8" s="39" t="s">
        <v>105</v>
      </c>
      <c r="C8" s="37">
        <v>5304</v>
      </c>
      <c r="D8" s="36">
        <v>-2.5179195000918999E-2</v>
      </c>
      <c r="E8" s="37">
        <v>74</v>
      </c>
      <c r="F8" s="36">
        <v>-3.8961038961039002E-2</v>
      </c>
      <c r="G8" s="37">
        <v>1</v>
      </c>
      <c r="H8" s="37">
        <v>5379</v>
      </c>
      <c r="I8" s="36">
        <v>-2.5543478260869602E-2</v>
      </c>
      <c r="J8" s="37">
        <v>3606</v>
      </c>
      <c r="K8" s="36">
        <v>5.5620608899297402E-2</v>
      </c>
      <c r="L8" s="37">
        <v>8985</v>
      </c>
      <c r="M8" s="36">
        <v>5.4834377797672298E-3</v>
      </c>
    </row>
    <row r="9" spans="1:13">
      <c r="A9" s="39" t="s">
        <v>161</v>
      </c>
      <c r="B9" s="39" t="s">
        <v>103</v>
      </c>
      <c r="C9" s="37">
        <v>2827</v>
      </c>
      <c r="D9" s="36">
        <v>1.25358166189112E-2</v>
      </c>
      <c r="E9" s="37">
        <v>6</v>
      </c>
      <c r="F9" s="36">
        <v>0.2</v>
      </c>
      <c r="G9" s="38"/>
      <c r="H9" s="37">
        <v>2833</v>
      </c>
      <c r="I9" s="36">
        <v>1.28709331426528E-2</v>
      </c>
      <c r="J9" s="37">
        <v>201</v>
      </c>
      <c r="K9" s="36">
        <v>-2.8985507246376802E-2</v>
      </c>
      <c r="L9" s="37">
        <v>3034</v>
      </c>
      <c r="M9" s="36">
        <v>9.9866844207722998E-3</v>
      </c>
    </row>
    <row r="10" spans="1:13">
      <c r="A10" s="39" t="s">
        <v>160</v>
      </c>
      <c r="B10" s="39" t="s">
        <v>101</v>
      </c>
      <c r="C10" s="37">
        <v>1716</v>
      </c>
      <c r="D10" s="36">
        <v>4.95412844036697E-2</v>
      </c>
      <c r="E10" s="37">
        <v>70</v>
      </c>
      <c r="F10" s="36">
        <v>-1.4084507042253501E-2</v>
      </c>
      <c r="G10" s="38"/>
      <c r="H10" s="37">
        <v>1786</v>
      </c>
      <c r="I10" s="36">
        <v>4.5667447306791599E-2</v>
      </c>
      <c r="J10" s="37">
        <v>2396</v>
      </c>
      <c r="K10" s="36">
        <v>5.0877192982456097E-2</v>
      </c>
      <c r="L10" s="37">
        <v>4182</v>
      </c>
      <c r="M10" s="36">
        <v>4.8645937813440301E-2</v>
      </c>
    </row>
    <row r="11" spans="1:13">
      <c r="A11" s="39" t="s">
        <v>159</v>
      </c>
      <c r="B11" s="39" t="s">
        <v>99</v>
      </c>
      <c r="C11" s="37">
        <v>52606</v>
      </c>
      <c r="D11" s="36">
        <v>-3.4663730617487801E-2</v>
      </c>
      <c r="E11" s="37">
        <v>20423</v>
      </c>
      <c r="F11" s="36">
        <v>0.12072655435438701</v>
      </c>
      <c r="G11" s="37">
        <v>10461</v>
      </c>
      <c r="H11" s="37">
        <v>83490</v>
      </c>
      <c r="I11" s="36">
        <v>-9.5967923700162501E-3</v>
      </c>
      <c r="J11" s="37">
        <v>8442</v>
      </c>
      <c r="K11" s="36">
        <v>1.29589632829374E-2</v>
      </c>
      <c r="L11" s="37">
        <v>91932</v>
      </c>
      <c r="M11" s="36">
        <v>-7.5674975440717697E-3</v>
      </c>
    </row>
    <row r="12" spans="1:13">
      <c r="A12" s="39" t="s">
        <v>158</v>
      </c>
      <c r="B12" s="39" t="s">
        <v>97</v>
      </c>
      <c r="C12" s="37">
        <v>1381</v>
      </c>
      <c r="D12" s="36">
        <v>-1.4978601997146899E-2</v>
      </c>
      <c r="E12" s="38"/>
      <c r="F12" s="38"/>
      <c r="G12" s="38"/>
      <c r="H12" s="37">
        <v>1381</v>
      </c>
      <c r="I12" s="36">
        <v>-1.4978601997146899E-2</v>
      </c>
      <c r="J12" s="37">
        <v>89</v>
      </c>
      <c r="K12" s="36">
        <v>0.36923076923076897</v>
      </c>
      <c r="L12" s="37">
        <v>1470</v>
      </c>
      <c r="M12" s="36">
        <v>2.0449897750511202E-3</v>
      </c>
    </row>
    <row r="13" spans="1:13">
      <c r="A13" s="39" t="s">
        <v>157</v>
      </c>
      <c r="B13" s="39" t="s">
        <v>95</v>
      </c>
      <c r="C13" s="37">
        <v>31377</v>
      </c>
      <c r="D13" s="36">
        <v>9.9134185200682404E-3</v>
      </c>
      <c r="E13" s="37">
        <v>353</v>
      </c>
      <c r="F13" s="36">
        <v>3.2163742690058499E-2</v>
      </c>
      <c r="G13" s="37">
        <v>2</v>
      </c>
      <c r="H13" s="37">
        <v>31732</v>
      </c>
      <c r="I13" s="36">
        <v>1.00264188178375E-2</v>
      </c>
      <c r="J13" s="37">
        <v>6452</v>
      </c>
      <c r="K13" s="36">
        <v>1.84688239936859E-2</v>
      </c>
      <c r="L13" s="37">
        <v>38184</v>
      </c>
      <c r="M13" s="36">
        <v>1.1443102352193301E-2</v>
      </c>
    </row>
    <row r="14" spans="1:13">
      <c r="A14" s="39" t="s">
        <v>156</v>
      </c>
      <c r="B14" s="39" t="s">
        <v>93</v>
      </c>
      <c r="C14" s="37">
        <v>3644</v>
      </c>
      <c r="D14" s="36">
        <v>3.2587135165769297E-2</v>
      </c>
      <c r="E14" s="38"/>
      <c r="F14" s="36">
        <v>-1</v>
      </c>
      <c r="G14" s="37">
        <v>1459</v>
      </c>
      <c r="H14" s="37">
        <v>5103</v>
      </c>
      <c r="I14" s="36">
        <v>3.19514661274014E-2</v>
      </c>
      <c r="J14" s="37">
        <v>2232</v>
      </c>
      <c r="K14" s="36">
        <v>9.2511013215859E-2</v>
      </c>
      <c r="L14" s="37">
        <v>7335</v>
      </c>
      <c r="M14" s="36">
        <v>4.9656554092730398E-2</v>
      </c>
    </row>
    <row r="15" spans="1:13">
      <c r="A15" s="39" t="s">
        <v>155</v>
      </c>
      <c r="B15" s="39" t="s">
        <v>91</v>
      </c>
      <c r="C15" s="37">
        <v>1907</v>
      </c>
      <c r="D15" s="36">
        <v>9.0961098398169293E-2</v>
      </c>
      <c r="E15" s="38"/>
      <c r="F15" s="38"/>
      <c r="G15" s="38"/>
      <c r="H15" s="37">
        <v>1907</v>
      </c>
      <c r="I15" s="36">
        <v>9.0961098398169293E-2</v>
      </c>
      <c r="J15" s="37">
        <v>114</v>
      </c>
      <c r="K15" s="36">
        <v>3.6363636363636397E-2</v>
      </c>
      <c r="L15" s="37">
        <v>2021</v>
      </c>
      <c r="M15" s="36">
        <v>8.7728740581270198E-2</v>
      </c>
    </row>
    <row r="16" spans="1:13">
      <c r="A16" s="39" t="s">
        <v>154</v>
      </c>
      <c r="B16" s="39" t="s">
        <v>89</v>
      </c>
      <c r="C16" s="37">
        <v>4815</v>
      </c>
      <c r="D16" s="36">
        <v>5.6152665058126799E-2</v>
      </c>
      <c r="E16" s="37">
        <v>10</v>
      </c>
      <c r="F16" s="36">
        <v>-0.52380952380952395</v>
      </c>
      <c r="G16" s="37">
        <v>2804</v>
      </c>
      <c r="H16" s="37">
        <v>7629</v>
      </c>
      <c r="I16" s="36">
        <v>2.6645135244247099E-2</v>
      </c>
      <c r="J16" s="37">
        <v>1382</v>
      </c>
      <c r="K16" s="36">
        <v>-2.26308345120226E-2</v>
      </c>
      <c r="L16" s="37">
        <v>9011</v>
      </c>
      <c r="M16" s="36">
        <v>1.8767665347653999E-2</v>
      </c>
    </row>
    <row r="17" spans="1:13">
      <c r="A17" s="39" t="s">
        <v>153</v>
      </c>
      <c r="B17" s="39" t="s">
        <v>87</v>
      </c>
      <c r="C17" s="37">
        <v>2670</v>
      </c>
      <c r="D17" s="36">
        <v>6.8427370948379307E-2</v>
      </c>
      <c r="E17" s="37">
        <v>1</v>
      </c>
      <c r="F17" s="36">
        <v>0</v>
      </c>
      <c r="G17" s="38"/>
      <c r="H17" s="37">
        <v>2671</v>
      </c>
      <c r="I17" s="36">
        <v>6.79728108756497E-2</v>
      </c>
      <c r="J17" s="37">
        <v>1934</v>
      </c>
      <c r="K17" s="36">
        <v>-2.0759493670886101E-2</v>
      </c>
      <c r="L17" s="37">
        <v>4605</v>
      </c>
      <c r="M17" s="36">
        <v>2.88203753351206E-2</v>
      </c>
    </row>
    <row r="18" spans="1:13">
      <c r="A18" s="39" t="s">
        <v>152</v>
      </c>
      <c r="B18" s="39" t="s">
        <v>85</v>
      </c>
      <c r="C18" s="37">
        <v>6309</v>
      </c>
      <c r="D18" s="36">
        <v>-6.4501779359430605E-2</v>
      </c>
      <c r="E18" s="38"/>
      <c r="F18" s="38"/>
      <c r="G18" s="37">
        <v>520</v>
      </c>
      <c r="H18" s="37">
        <v>6829</v>
      </c>
      <c r="I18" s="36">
        <v>-0.100382031352918</v>
      </c>
      <c r="J18" s="37">
        <v>2402</v>
      </c>
      <c r="K18" s="36">
        <v>3.76096949435855E-3</v>
      </c>
      <c r="L18" s="37">
        <v>9231</v>
      </c>
      <c r="M18" s="36">
        <v>-7.54206730769231E-2</v>
      </c>
    </row>
    <row r="19" spans="1:13">
      <c r="A19" s="39" t="s">
        <v>151</v>
      </c>
      <c r="B19" s="39" t="s">
        <v>83</v>
      </c>
      <c r="C19" s="37">
        <v>8374</v>
      </c>
      <c r="D19" s="36">
        <v>3.8313701177929302E-2</v>
      </c>
      <c r="E19" s="37">
        <v>238</v>
      </c>
      <c r="F19" s="36">
        <v>-0.37037037037037002</v>
      </c>
      <c r="G19" s="38"/>
      <c r="H19" s="37">
        <v>8612</v>
      </c>
      <c r="I19" s="36">
        <v>2.0016581783726201E-2</v>
      </c>
      <c r="J19" s="37">
        <v>1549</v>
      </c>
      <c r="K19" s="36">
        <v>1.6404199475065599E-2</v>
      </c>
      <c r="L19" s="37">
        <v>10161</v>
      </c>
      <c r="M19" s="36">
        <v>1.9464231965486099E-2</v>
      </c>
    </row>
    <row r="20" spans="1:13">
      <c r="A20" s="39" t="s">
        <v>150</v>
      </c>
      <c r="B20" s="39" t="s">
        <v>81</v>
      </c>
      <c r="C20" s="37">
        <v>1553</v>
      </c>
      <c r="D20" s="36">
        <v>1.30463144161774E-2</v>
      </c>
      <c r="E20" s="37">
        <v>2</v>
      </c>
      <c r="F20" s="36">
        <v>0</v>
      </c>
      <c r="G20" s="38"/>
      <c r="H20" s="37">
        <v>1555</v>
      </c>
      <c r="I20" s="36">
        <v>1.30293159609121E-2</v>
      </c>
      <c r="J20" s="37">
        <v>110</v>
      </c>
      <c r="K20" s="36">
        <v>0.46666666666666701</v>
      </c>
      <c r="L20" s="37">
        <v>1665</v>
      </c>
      <c r="M20" s="36">
        <v>3.4161490683229802E-2</v>
      </c>
    </row>
    <row r="21" spans="1:13">
      <c r="A21" s="39" t="s">
        <v>149</v>
      </c>
      <c r="B21" s="39" t="s">
        <v>79</v>
      </c>
      <c r="C21" s="37">
        <v>1790</v>
      </c>
      <c r="D21" s="36">
        <v>4.55607476635514E-2</v>
      </c>
      <c r="E21" s="37">
        <v>2</v>
      </c>
      <c r="F21" s="38"/>
      <c r="G21" s="38"/>
      <c r="H21" s="37">
        <v>1792</v>
      </c>
      <c r="I21" s="36">
        <v>4.67289719626168E-2</v>
      </c>
      <c r="J21" s="37">
        <v>365</v>
      </c>
      <c r="K21" s="36">
        <v>1.1080332409972299E-2</v>
      </c>
      <c r="L21" s="37">
        <v>2157</v>
      </c>
      <c r="M21" s="36">
        <v>4.0520984081042002E-2</v>
      </c>
    </row>
    <row r="22" spans="1:13">
      <c r="A22" s="39" t="s">
        <v>148</v>
      </c>
      <c r="B22" s="39" t="s">
        <v>77</v>
      </c>
      <c r="C22" s="37">
        <v>4785</v>
      </c>
      <c r="D22" s="36">
        <v>-5.6026829749457503E-2</v>
      </c>
      <c r="E22" s="37">
        <v>23</v>
      </c>
      <c r="F22" s="36">
        <v>0.4375</v>
      </c>
      <c r="G22" s="38"/>
      <c r="H22" s="37">
        <v>4808</v>
      </c>
      <c r="I22" s="36">
        <v>-5.4845685079614702E-2</v>
      </c>
      <c r="J22" s="37">
        <v>1402</v>
      </c>
      <c r="K22" s="36">
        <v>-3.3769813921433502E-2</v>
      </c>
      <c r="L22" s="37">
        <v>6210</v>
      </c>
      <c r="M22" s="36">
        <v>-5.0168247170388501E-2</v>
      </c>
    </row>
    <row r="23" spans="1:13">
      <c r="A23" s="39" t="s">
        <v>147</v>
      </c>
      <c r="B23" s="39" t="s">
        <v>75</v>
      </c>
      <c r="C23" s="37">
        <v>7008</v>
      </c>
      <c r="D23" s="36">
        <v>-2.6936961955012498E-2</v>
      </c>
      <c r="E23" s="37">
        <v>3258</v>
      </c>
      <c r="F23" s="36">
        <v>0.171942446043165</v>
      </c>
      <c r="G23" s="37">
        <v>1</v>
      </c>
      <c r="H23" s="37">
        <v>10267</v>
      </c>
      <c r="I23" s="36">
        <v>2.8551392506511699E-2</v>
      </c>
      <c r="J23" s="37">
        <v>6387</v>
      </c>
      <c r="K23" s="36">
        <v>0.21126493457234999</v>
      </c>
      <c r="L23" s="37">
        <v>16654</v>
      </c>
      <c r="M23" s="36">
        <v>9.1707636840380205E-2</v>
      </c>
    </row>
    <row r="24" spans="1:13">
      <c r="A24" s="39" t="s">
        <v>146</v>
      </c>
      <c r="B24" s="39" t="s">
        <v>73</v>
      </c>
      <c r="C24" s="37">
        <v>3693</v>
      </c>
      <c r="D24" s="36">
        <v>2.7260083449235001E-2</v>
      </c>
      <c r="E24" s="37">
        <v>43</v>
      </c>
      <c r="F24" s="36">
        <v>0.22857142857142901</v>
      </c>
      <c r="G24" s="37">
        <v>3978</v>
      </c>
      <c r="H24" s="37">
        <v>7714</v>
      </c>
      <c r="I24" s="36">
        <v>-3.4422330704718999E-2</v>
      </c>
      <c r="J24" s="37">
        <v>1122</v>
      </c>
      <c r="K24" s="36">
        <v>0.18229715489989501</v>
      </c>
      <c r="L24" s="37">
        <v>8836</v>
      </c>
      <c r="M24" s="36">
        <v>-1.14119489818751E-2</v>
      </c>
    </row>
    <row r="25" spans="1:13">
      <c r="A25" s="39" t="s">
        <v>145</v>
      </c>
      <c r="B25" s="39" t="s">
        <v>71</v>
      </c>
      <c r="C25" s="37">
        <v>1714</v>
      </c>
      <c r="D25" s="36">
        <v>4.0680024286581698E-2</v>
      </c>
      <c r="E25" s="37">
        <v>18</v>
      </c>
      <c r="F25" s="36">
        <v>0.5</v>
      </c>
      <c r="G25" s="38"/>
      <c r="H25" s="37">
        <v>1732</v>
      </c>
      <c r="I25" s="36">
        <v>4.2745334136062602E-2</v>
      </c>
      <c r="J25" s="37">
        <v>455</v>
      </c>
      <c r="K25" s="36">
        <v>-4.0084388185653998E-2</v>
      </c>
      <c r="L25" s="37">
        <v>2187</v>
      </c>
      <c r="M25" s="36">
        <v>2.43559718969555E-2</v>
      </c>
    </row>
    <row r="26" spans="1:13">
      <c r="A26" s="39" t="s">
        <v>144</v>
      </c>
      <c r="B26" s="39" t="s">
        <v>69</v>
      </c>
      <c r="C26" s="37">
        <v>3899</v>
      </c>
      <c r="D26" s="36">
        <v>5.7499321941958198E-2</v>
      </c>
      <c r="E26" s="37">
        <v>5</v>
      </c>
      <c r="F26" s="36">
        <v>0.66666666666666696</v>
      </c>
      <c r="G26" s="38"/>
      <c r="H26" s="37">
        <v>3904</v>
      </c>
      <c r="I26" s="36">
        <v>5.7994579945799499E-2</v>
      </c>
      <c r="J26" s="37">
        <v>1238</v>
      </c>
      <c r="K26" s="36">
        <v>0.16135084427767399</v>
      </c>
      <c r="L26" s="37">
        <v>5142</v>
      </c>
      <c r="M26" s="36">
        <v>8.1160639192598805E-2</v>
      </c>
    </row>
    <row r="27" spans="1:13">
      <c r="A27" s="39" t="s">
        <v>143</v>
      </c>
      <c r="B27" s="39" t="s">
        <v>67</v>
      </c>
      <c r="C27" s="37">
        <v>1895</v>
      </c>
      <c r="D27" s="36">
        <v>-1.7116182572614099E-2</v>
      </c>
      <c r="E27" s="38"/>
      <c r="F27" s="38"/>
      <c r="G27" s="38"/>
      <c r="H27" s="37">
        <v>1895</v>
      </c>
      <c r="I27" s="36">
        <v>-1.7116182572614099E-2</v>
      </c>
      <c r="J27" s="37">
        <v>399</v>
      </c>
      <c r="K27" s="36">
        <v>-0.25698324022346403</v>
      </c>
      <c r="L27" s="37">
        <v>2294</v>
      </c>
      <c r="M27" s="36">
        <v>-6.9371196754563894E-2</v>
      </c>
    </row>
    <row r="28" spans="1:13">
      <c r="A28" s="39" t="s">
        <v>142</v>
      </c>
      <c r="B28" s="39" t="s">
        <v>65</v>
      </c>
      <c r="C28" s="37">
        <v>3742</v>
      </c>
      <c r="D28" s="36">
        <v>-1.7847769028871401E-2</v>
      </c>
      <c r="E28" s="37">
        <v>2</v>
      </c>
      <c r="F28" s="36">
        <v>-0.33333333333333298</v>
      </c>
      <c r="G28" s="38"/>
      <c r="H28" s="37">
        <v>3744</v>
      </c>
      <c r="I28" s="36">
        <v>-1.8095987411487002E-2</v>
      </c>
      <c r="J28" s="37">
        <v>1663</v>
      </c>
      <c r="K28" s="36">
        <v>-0.130230125523013</v>
      </c>
      <c r="L28" s="37">
        <v>5407</v>
      </c>
      <c r="M28" s="36">
        <v>-5.5545851528384302E-2</v>
      </c>
    </row>
    <row r="29" spans="1:13">
      <c r="A29" s="39" t="s">
        <v>141</v>
      </c>
      <c r="B29" s="39" t="s">
        <v>63</v>
      </c>
      <c r="C29" s="37">
        <v>4311</v>
      </c>
      <c r="D29" s="36">
        <v>1.43529411764706E-2</v>
      </c>
      <c r="E29" s="37">
        <v>141</v>
      </c>
      <c r="F29" s="36">
        <v>-0.20786516853932599</v>
      </c>
      <c r="G29" s="37">
        <v>13</v>
      </c>
      <c r="H29" s="37">
        <v>4465</v>
      </c>
      <c r="I29" s="36">
        <v>5.8571750394232902E-3</v>
      </c>
      <c r="J29" s="37">
        <v>1050</v>
      </c>
      <c r="K29" s="36">
        <v>-0.18032786885245899</v>
      </c>
      <c r="L29" s="37">
        <v>5515</v>
      </c>
      <c r="M29" s="36">
        <v>-3.5839160839160798E-2</v>
      </c>
    </row>
    <row r="30" spans="1:13">
      <c r="A30" s="39" t="s">
        <v>140</v>
      </c>
      <c r="B30" s="39" t="s">
        <v>61</v>
      </c>
      <c r="C30" s="37">
        <v>2948</v>
      </c>
      <c r="D30" s="36">
        <v>-4.7265361242403801E-3</v>
      </c>
      <c r="E30" s="38"/>
      <c r="F30" s="38"/>
      <c r="G30" s="38"/>
      <c r="H30" s="37">
        <v>2948</v>
      </c>
      <c r="I30" s="36">
        <v>-4.7265361242403801E-3</v>
      </c>
      <c r="J30" s="37">
        <v>425</v>
      </c>
      <c r="K30" s="36">
        <v>2.3584905660377401E-3</v>
      </c>
      <c r="L30" s="37">
        <v>3373</v>
      </c>
      <c r="M30" s="36">
        <v>-3.8393384524512699E-3</v>
      </c>
    </row>
    <row r="31" spans="1:13">
      <c r="A31" s="39" t="s">
        <v>139</v>
      </c>
      <c r="B31" s="39" t="s">
        <v>59</v>
      </c>
      <c r="C31" s="37">
        <v>1649</v>
      </c>
      <c r="D31" s="36">
        <v>-0.15262076053442999</v>
      </c>
      <c r="E31" s="38"/>
      <c r="F31" s="38"/>
      <c r="G31" s="38"/>
      <c r="H31" s="37">
        <v>1649</v>
      </c>
      <c r="I31" s="36">
        <v>-0.15262076053442999</v>
      </c>
      <c r="J31" s="37">
        <v>433</v>
      </c>
      <c r="K31" s="36">
        <v>-0.45120405576679301</v>
      </c>
      <c r="L31" s="37">
        <v>2082</v>
      </c>
      <c r="M31" s="36">
        <v>-0.23875685557586801</v>
      </c>
    </row>
    <row r="32" spans="1:13">
      <c r="A32" s="39" t="s">
        <v>138</v>
      </c>
      <c r="B32" s="39" t="s">
        <v>57</v>
      </c>
      <c r="C32" s="37">
        <v>88921</v>
      </c>
      <c r="D32" s="36">
        <v>1.49795017344686E-3</v>
      </c>
      <c r="E32" s="37">
        <v>106440</v>
      </c>
      <c r="F32" s="36">
        <v>0.118478432196711</v>
      </c>
      <c r="G32" s="38"/>
      <c r="H32" s="37">
        <v>195361</v>
      </c>
      <c r="I32" s="36">
        <v>6.2015841002864898E-2</v>
      </c>
      <c r="J32" s="37">
        <v>7201</v>
      </c>
      <c r="K32" s="36">
        <v>-2.66288185996215E-2</v>
      </c>
      <c r="L32" s="37">
        <v>202562</v>
      </c>
      <c r="M32" s="36">
        <v>5.8588666900094601E-2</v>
      </c>
    </row>
    <row r="33" spans="1:13">
      <c r="A33" s="39" t="s">
        <v>137</v>
      </c>
      <c r="B33" s="39" t="s">
        <v>55</v>
      </c>
      <c r="C33" s="37">
        <v>1103</v>
      </c>
      <c r="D33" s="36">
        <v>7.0873786407766995E-2</v>
      </c>
      <c r="E33" s="37">
        <v>12</v>
      </c>
      <c r="F33" s="36">
        <v>-7.69230769230769E-2</v>
      </c>
      <c r="G33" s="38"/>
      <c r="H33" s="37">
        <v>1115</v>
      </c>
      <c r="I33" s="36">
        <v>6.9031639501438202E-2</v>
      </c>
      <c r="J33" s="37">
        <v>224</v>
      </c>
      <c r="K33" s="36">
        <v>-0.46153846153846201</v>
      </c>
      <c r="L33" s="37">
        <v>1339</v>
      </c>
      <c r="M33" s="36">
        <v>-8.2248115147361203E-2</v>
      </c>
    </row>
    <row r="34" spans="1:13">
      <c r="A34" s="39" t="s">
        <v>136</v>
      </c>
      <c r="B34" s="39" t="s">
        <v>53</v>
      </c>
      <c r="C34" s="37">
        <v>1723</v>
      </c>
      <c r="D34" s="36">
        <v>-0.22000905387052999</v>
      </c>
      <c r="E34" s="37">
        <v>1</v>
      </c>
      <c r="F34" s="38"/>
      <c r="G34" s="38"/>
      <c r="H34" s="37">
        <v>1724</v>
      </c>
      <c r="I34" s="36">
        <v>-0.21955636034404699</v>
      </c>
      <c r="J34" s="37">
        <v>580</v>
      </c>
      <c r="K34" s="36">
        <v>9.6408317580340297E-2</v>
      </c>
      <c r="L34" s="37">
        <v>2304</v>
      </c>
      <c r="M34" s="36">
        <v>-0.158509861212564</v>
      </c>
    </row>
    <row r="35" spans="1:13">
      <c r="A35" s="39" t="s">
        <v>135</v>
      </c>
      <c r="B35" s="39" t="s">
        <v>51</v>
      </c>
      <c r="C35" s="37">
        <v>1034</v>
      </c>
      <c r="D35" s="36">
        <v>-1.7110266159695801E-2</v>
      </c>
      <c r="E35" s="38"/>
      <c r="F35" s="38"/>
      <c r="G35" s="38"/>
      <c r="H35" s="37">
        <v>1034</v>
      </c>
      <c r="I35" s="36">
        <v>-1.7110266159695801E-2</v>
      </c>
      <c r="J35" s="37">
        <v>130</v>
      </c>
      <c r="K35" s="36">
        <v>0.21495327102803699</v>
      </c>
      <c r="L35" s="37">
        <v>1164</v>
      </c>
      <c r="M35" s="36">
        <v>4.31406384814495E-3</v>
      </c>
    </row>
    <row r="36" spans="1:13">
      <c r="A36" s="39" t="s">
        <v>134</v>
      </c>
      <c r="B36" s="39" t="s">
        <v>49</v>
      </c>
      <c r="C36" s="37">
        <v>2218</v>
      </c>
      <c r="D36" s="36">
        <v>0.12990320937340799</v>
      </c>
      <c r="E36" s="37">
        <v>29</v>
      </c>
      <c r="F36" s="38"/>
      <c r="G36" s="38"/>
      <c r="H36" s="37">
        <v>2247</v>
      </c>
      <c r="I36" s="36">
        <v>0.14467651553744301</v>
      </c>
      <c r="J36" s="37">
        <v>574</v>
      </c>
      <c r="K36" s="36">
        <v>0.275555555555556</v>
      </c>
      <c r="L36" s="37">
        <v>2821</v>
      </c>
      <c r="M36" s="36">
        <v>0.16908412764194</v>
      </c>
    </row>
    <row r="37" spans="1:13">
      <c r="A37" s="39" t="s">
        <v>133</v>
      </c>
      <c r="B37" s="39" t="s">
        <v>47</v>
      </c>
      <c r="C37" s="37">
        <v>2725</v>
      </c>
      <c r="D37" s="36">
        <v>2.83018867924528E-2</v>
      </c>
      <c r="E37" s="37">
        <v>1</v>
      </c>
      <c r="F37" s="36">
        <v>0</v>
      </c>
      <c r="G37" s="37">
        <v>11</v>
      </c>
      <c r="H37" s="37">
        <v>2737</v>
      </c>
      <c r="I37" s="36">
        <v>3.1662269129287601E-2</v>
      </c>
      <c r="J37" s="37">
        <v>1007</v>
      </c>
      <c r="K37" s="36">
        <v>0.18053927315357601</v>
      </c>
      <c r="L37" s="37">
        <v>3744</v>
      </c>
      <c r="M37" s="36">
        <v>6.7883628066172305E-2</v>
      </c>
    </row>
    <row r="38" spans="1:13">
      <c r="A38" s="39" t="s">
        <v>132</v>
      </c>
      <c r="B38" s="39" t="s">
        <v>45</v>
      </c>
      <c r="C38" s="37">
        <v>4644</v>
      </c>
      <c r="D38" s="36">
        <v>5.1868629671574198E-2</v>
      </c>
      <c r="E38" s="37">
        <v>4</v>
      </c>
      <c r="F38" s="38"/>
      <c r="G38" s="38"/>
      <c r="H38" s="37">
        <v>4648</v>
      </c>
      <c r="I38" s="36">
        <v>5.2774631936579802E-2</v>
      </c>
      <c r="J38" s="37">
        <v>751</v>
      </c>
      <c r="K38" s="36">
        <v>-0.19936034115138601</v>
      </c>
      <c r="L38" s="37">
        <v>5399</v>
      </c>
      <c r="M38" s="36">
        <v>8.5933121614048206E-3</v>
      </c>
    </row>
    <row r="39" spans="1:13">
      <c r="A39" s="39" t="s">
        <v>131</v>
      </c>
      <c r="B39" s="39" t="s">
        <v>43</v>
      </c>
      <c r="C39" s="37">
        <v>23511</v>
      </c>
      <c r="D39" s="36">
        <v>-6.2975486052409104E-3</v>
      </c>
      <c r="E39" s="37">
        <v>15779</v>
      </c>
      <c r="F39" s="36">
        <v>0.17534450651769101</v>
      </c>
      <c r="G39" s="37">
        <v>15087</v>
      </c>
      <c r="H39" s="37">
        <v>54377</v>
      </c>
      <c r="I39" s="36">
        <v>2.7765177288878801E-2</v>
      </c>
      <c r="J39" s="37">
        <v>11973</v>
      </c>
      <c r="K39" s="36">
        <v>8.5100598151169105E-2</v>
      </c>
      <c r="L39" s="37">
        <v>66350</v>
      </c>
      <c r="M39" s="36">
        <v>3.7659128585280401E-2</v>
      </c>
    </row>
    <row r="40" spans="1:13">
      <c r="A40" s="39" t="s">
        <v>130</v>
      </c>
      <c r="B40" s="39" t="s">
        <v>41</v>
      </c>
      <c r="C40" s="37">
        <v>3942</v>
      </c>
      <c r="D40" s="36">
        <v>-5.8007566204287498E-3</v>
      </c>
      <c r="E40" s="38"/>
      <c r="F40" s="36">
        <v>-1</v>
      </c>
      <c r="G40" s="38"/>
      <c r="H40" s="37">
        <v>3942</v>
      </c>
      <c r="I40" s="36">
        <v>-6.3019914292916602E-3</v>
      </c>
      <c r="J40" s="37">
        <v>1067</v>
      </c>
      <c r="K40" s="36">
        <v>0.15852334419109701</v>
      </c>
      <c r="L40" s="37">
        <v>5009</v>
      </c>
      <c r="M40" s="36">
        <v>2.47545008183306E-2</v>
      </c>
    </row>
    <row r="41" spans="1:13">
      <c r="A41" s="39" t="s">
        <v>129</v>
      </c>
      <c r="B41" s="39" t="s">
        <v>39</v>
      </c>
      <c r="C41" s="37">
        <v>1852</v>
      </c>
      <c r="D41" s="36">
        <v>-0.195132551064754</v>
      </c>
      <c r="E41" s="37">
        <v>164</v>
      </c>
      <c r="F41" s="36">
        <v>-0.28695652173913</v>
      </c>
      <c r="G41" s="37">
        <v>2</v>
      </c>
      <c r="H41" s="37">
        <v>2018</v>
      </c>
      <c r="I41" s="36">
        <v>-0.20363062352012601</v>
      </c>
      <c r="J41" s="37">
        <v>1578</v>
      </c>
      <c r="K41" s="36">
        <v>-5.8472553699284002E-2</v>
      </c>
      <c r="L41" s="37">
        <v>3596</v>
      </c>
      <c r="M41" s="36">
        <v>-0.14584323040380001</v>
      </c>
    </row>
    <row r="42" spans="1:13">
      <c r="A42" s="39" t="s">
        <v>128</v>
      </c>
      <c r="B42" s="39" t="s">
        <v>37</v>
      </c>
      <c r="C42" s="37">
        <v>3737</v>
      </c>
      <c r="D42" s="36">
        <v>5.2379611377076897E-2</v>
      </c>
      <c r="E42" s="37">
        <v>4</v>
      </c>
      <c r="F42" s="36">
        <v>-0.33333333333333298</v>
      </c>
      <c r="G42" s="38"/>
      <c r="H42" s="37">
        <v>3741</v>
      </c>
      <c r="I42" s="36">
        <v>5.1728985099803199E-2</v>
      </c>
      <c r="J42" s="37">
        <v>425</v>
      </c>
      <c r="K42" s="36">
        <v>0.49647887323943701</v>
      </c>
      <c r="L42" s="37">
        <v>4166</v>
      </c>
      <c r="M42" s="36">
        <v>8.4613381931788606E-2</v>
      </c>
    </row>
    <row r="43" spans="1:13">
      <c r="A43" s="39" t="s">
        <v>127</v>
      </c>
      <c r="B43" s="39" t="s">
        <v>35</v>
      </c>
      <c r="C43" s="37">
        <v>1403</v>
      </c>
      <c r="D43" s="36">
        <v>-2.5694444444444402E-2</v>
      </c>
      <c r="E43" s="38"/>
      <c r="F43" s="38"/>
      <c r="G43" s="38"/>
      <c r="H43" s="37">
        <v>1403</v>
      </c>
      <c r="I43" s="36">
        <v>-2.5694444444444402E-2</v>
      </c>
      <c r="J43" s="37">
        <v>282</v>
      </c>
      <c r="K43" s="36">
        <v>1.0752688172042999E-2</v>
      </c>
      <c r="L43" s="37">
        <v>1685</v>
      </c>
      <c r="M43" s="36">
        <v>-1.9778941244909799E-2</v>
      </c>
    </row>
    <row r="44" spans="1:13">
      <c r="A44" s="39" t="s">
        <v>126</v>
      </c>
      <c r="B44" s="39" t="s">
        <v>33</v>
      </c>
      <c r="C44" s="37">
        <v>28664</v>
      </c>
      <c r="D44" s="36">
        <v>-5.3431081170332198E-2</v>
      </c>
      <c r="E44" s="37">
        <v>1753</v>
      </c>
      <c r="F44" s="36">
        <v>0.384676145339652</v>
      </c>
      <c r="G44" s="38"/>
      <c r="H44" s="37">
        <v>30417</v>
      </c>
      <c r="I44" s="36">
        <v>-3.60334664384864E-2</v>
      </c>
      <c r="J44" s="37">
        <v>9257</v>
      </c>
      <c r="K44" s="36">
        <v>2.1405715546728502E-2</v>
      </c>
      <c r="L44" s="37">
        <v>39674</v>
      </c>
      <c r="M44" s="36">
        <v>-2.32168796316813E-2</v>
      </c>
    </row>
    <row r="45" spans="1:13">
      <c r="A45" s="39" t="s">
        <v>125</v>
      </c>
      <c r="B45" s="39" t="s">
        <v>31</v>
      </c>
      <c r="C45" s="37">
        <v>38667</v>
      </c>
      <c r="D45" s="36">
        <v>-4.4787549407114602E-2</v>
      </c>
      <c r="E45" s="37">
        <v>7136</v>
      </c>
      <c r="F45" s="36">
        <v>4.97205060311856E-2</v>
      </c>
      <c r="G45" s="37">
        <v>8</v>
      </c>
      <c r="H45" s="37">
        <v>45811</v>
      </c>
      <c r="I45" s="36">
        <v>-3.12341397394688E-2</v>
      </c>
      <c r="J45" s="37">
        <v>5623</v>
      </c>
      <c r="K45" s="36">
        <v>-6.3457694870086595E-2</v>
      </c>
      <c r="L45" s="37">
        <v>51434</v>
      </c>
      <c r="M45" s="36">
        <v>-3.4864520003002303E-2</v>
      </c>
    </row>
    <row r="46" spans="1:13">
      <c r="A46" s="39" t="s">
        <v>124</v>
      </c>
      <c r="B46" s="39" t="s">
        <v>29</v>
      </c>
      <c r="C46" s="37">
        <v>5134</v>
      </c>
      <c r="D46" s="36">
        <v>-6.0739114526161701E-2</v>
      </c>
      <c r="E46" s="38"/>
      <c r="F46" s="38"/>
      <c r="G46" s="38"/>
      <c r="H46" s="37">
        <v>5134</v>
      </c>
      <c r="I46" s="36">
        <v>-6.0739114526161701E-2</v>
      </c>
      <c r="J46" s="37">
        <v>252</v>
      </c>
      <c r="K46" s="36">
        <v>-0.14576271186440701</v>
      </c>
      <c r="L46" s="37">
        <v>5386</v>
      </c>
      <c r="M46" s="36">
        <v>-6.5092865821905904E-2</v>
      </c>
    </row>
    <row r="47" spans="1:13">
      <c r="A47" s="39" t="s">
        <v>123</v>
      </c>
      <c r="B47" s="39" t="s">
        <v>27</v>
      </c>
      <c r="C47" s="37">
        <v>1875</v>
      </c>
      <c r="D47" s="36">
        <v>1.8468223791417701E-2</v>
      </c>
      <c r="E47" s="38"/>
      <c r="F47" s="38"/>
      <c r="G47" s="38"/>
      <c r="H47" s="37">
        <v>1875</v>
      </c>
      <c r="I47" s="36">
        <v>1.8468223791417701E-2</v>
      </c>
      <c r="J47" s="37">
        <v>101</v>
      </c>
      <c r="K47" s="36">
        <v>-9.8039215686274508E-3</v>
      </c>
      <c r="L47" s="37">
        <v>1976</v>
      </c>
      <c r="M47" s="36">
        <v>1.6984045290787401E-2</v>
      </c>
    </row>
    <row r="48" spans="1:13">
      <c r="A48" s="39" t="s">
        <v>122</v>
      </c>
      <c r="B48" s="39" t="s">
        <v>25</v>
      </c>
      <c r="C48" s="37">
        <v>1034</v>
      </c>
      <c r="D48" s="36">
        <v>-2.3607176581680801E-2</v>
      </c>
      <c r="E48" s="38"/>
      <c r="F48" s="38"/>
      <c r="G48" s="38"/>
      <c r="H48" s="37">
        <v>1034</v>
      </c>
      <c r="I48" s="36">
        <v>-2.3607176581680801E-2</v>
      </c>
      <c r="J48" s="37">
        <v>3</v>
      </c>
      <c r="K48" s="38"/>
      <c r="L48" s="37">
        <v>1037</v>
      </c>
      <c r="M48" s="36">
        <v>-2.07743153918791E-2</v>
      </c>
    </row>
    <row r="49" spans="1:13">
      <c r="A49" s="39" t="s">
        <v>121</v>
      </c>
      <c r="B49" s="39" t="s">
        <v>23</v>
      </c>
      <c r="C49" s="37">
        <v>3645</v>
      </c>
      <c r="D49" s="36">
        <v>-2.3050120611096198E-2</v>
      </c>
      <c r="E49" s="38"/>
      <c r="F49" s="38"/>
      <c r="G49" s="38"/>
      <c r="H49" s="37">
        <v>3645</v>
      </c>
      <c r="I49" s="36">
        <v>-2.3050120611096198E-2</v>
      </c>
      <c r="J49" s="37">
        <v>1512</v>
      </c>
      <c r="K49" s="36">
        <v>-0.141396933560477</v>
      </c>
      <c r="L49" s="37">
        <v>5157</v>
      </c>
      <c r="M49" s="36">
        <v>-6.0997815003641702E-2</v>
      </c>
    </row>
    <row r="50" spans="1:13">
      <c r="A50" s="39" t="s">
        <v>120</v>
      </c>
      <c r="B50" s="39" t="s">
        <v>21</v>
      </c>
      <c r="C50" s="37">
        <v>9457</v>
      </c>
      <c r="D50" s="36">
        <v>-5.7880055788005598E-2</v>
      </c>
      <c r="E50" s="37">
        <v>2949</v>
      </c>
      <c r="F50" s="36">
        <v>0.32123655913978499</v>
      </c>
      <c r="G50" s="38"/>
      <c r="H50" s="37">
        <v>12406</v>
      </c>
      <c r="I50" s="36">
        <v>1.0919165580182501E-2</v>
      </c>
      <c r="J50" s="37">
        <v>3318</v>
      </c>
      <c r="K50" s="36">
        <v>-7.2925398155909496E-2</v>
      </c>
      <c r="L50" s="37">
        <v>15724</v>
      </c>
      <c r="M50" s="36">
        <v>-8.0121128004542307E-3</v>
      </c>
    </row>
  </sheetData>
  <mergeCells count="9">
    <mergeCell ref="A2:M2"/>
    <mergeCell ref="C4:I4"/>
    <mergeCell ref="J4:K4"/>
    <mergeCell ref="L4:M4"/>
    <mergeCell ref="C5:D5"/>
    <mergeCell ref="E5:F5"/>
    <mergeCell ref="H5:I5"/>
    <mergeCell ref="J5:K5"/>
    <mergeCell ref="L5:M5"/>
  </mergeCells>
  <pageMargins left="0.25" right="0.25" top="0.75" bottom="0.75" header="0.3" footer="0.3"/>
  <pageSetup paperSize="9" scale="98" fitToHeight="0" orientation="landscape" horizontalDpi="300" verticalDpi="300" r:id="rId1"/>
  <headerFooter alignWithMargins="0">
    <oddFooter>&amp;L&amp;"Arial,Regular"&amp;7 Rapportdato 08.12.2023 08:36:26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AB5EC1-B5C0-4EEA-BCD0-CC06B205BF2D}">
  <sheetPr>
    <pageSetUpPr fitToPage="1"/>
  </sheetPr>
  <dimension ref="A1:L52"/>
  <sheetViews>
    <sheetView showGridLines="0" workbookViewId="0">
      <pane xSplit="2" ySplit="8" topLeftCell="C12" activePane="bottomRight" state="frozen"/>
      <selection pane="topRight" activeCell="C1" sqref="C1"/>
      <selection pane="bottomLeft" activeCell="A9" sqref="A9"/>
      <selection pane="bottomRight" activeCell="C9" sqref="C9"/>
    </sheetView>
  </sheetViews>
  <sheetFormatPr baseColWidth="10" defaultColWidth="10.85546875" defaultRowHeight="15"/>
  <cols>
    <col min="1" max="1" width="33.42578125" style="18" customWidth="1"/>
    <col min="2" max="2" width="6.5703125" style="18" customWidth="1"/>
    <col min="3" max="3" width="9.28515625" style="18" customWidth="1"/>
    <col min="4" max="4" width="9.42578125" style="18" customWidth="1"/>
    <col min="5" max="5" width="10.5703125" style="18" customWidth="1"/>
    <col min="6" max="6" width="10.85546875" style="18" customWidth="1"/>
    <col min="7" max="8" width="9.42578125" style="18" customWidth="1"/>
    <col min="9" max="10" width="10.5703125" style="18" customWidth="1"/>
    <col min="11" max="11" width="9.28515625" style="18" customWidth="1"/>
    <col min="12" max="12" width="9.42578125" style="18" customWidth="1"/>
    <col min="13" max="13" width="18" style="18" customWidth="1"/>
    <col min="14" max="16384" width="10.85546875" style="18"/>
  </cols>
  <sheetData>
    <row r="1" spans="1:12" ht="25.5" customHeight="1">
      <c r="A1" s="90" t="s">
        <v>172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</row>
    <row r="2" spans="1:12" ht="2.85" customHeight="1"/>
    <row r="3" spans="1:12" ht="14.1" customHeight="1">
      <c r="A3" s="111" t="s">
        <v>171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</row>
    <row r="4" spans="1:12" ht="32.450000000000003" customHeight="1"/>
    <row r="5" spans="1:12">
      <c r="A5" s="66" t="s">
        <v>1</v>
      </c>
      <c r="B5" s="66" t="s">
        <v>1</v>
      </c>
      <c r="C5" s="112" t="s">
        <v>15</v>
      </c>
      <c r="D5" s="104"/>
      <c r="E5" s="104"/>
      <c r="F5" s="98"/>
      <c r="G5" s="112" t="s">
        <v>170</v>
      </c>
      <c r="H5" s="104"/>
      <c r="I5" s="104"/>
      <c r="J5" s="98"/>
      <c r="K5" s="93" t="s">
        <v>1</v>
      </c>
      <c r="L5" s="94"/>
    </row>
    <row r="6" spans="1:12" ht="15.75">
      <c r="A6" s="52" t="s">
        <v>1</v>
      </c>
      <c r="B6" s="52" t="s">
        <v>1</v>
      </c>
      <c r="C6" s="105" t="s">
        <v>8</v>
      </c>
      <c r="D6" s="106"/>
      <c r="E6" s="93" t="s">
        <v>11</v>
      </c>
      <c r="F6" s="94"/>
      <c r="G6" s="109" t="s">
        <v>8</v>
      </c>
      <c r="H6" s="98"/>
      <c r="I6" s="110" t="s">
        <v>11</v>
      </c>
      <c r="J6" s="102"/>
      <c r="K6" s="110" t="s">
        <v>165</v>
      </c>
      <c r="L6" s="102"/>
    </row>
    <row r="7" spans="1:12">
      <c r="A7" s="70" t="s">
        <v>109</v>
      </c>
      <c r="B7" s="69" t="s">
        <v>108</v>
      </c>
      <c r="C7" s="63" t="s">
        <v>169</v>
      </c>
      <c r="D7" s="63" t="s">
        <v>7</v>
      </c>
      <c r="E7" s="63" t="s">
        <v>169</v>
      </c>
      <c r="F7" s="63" t="s">
        <v>7</v>
      </c>
      <c r="G7" s="63" t="s">
        <v>169</v>
      </c>
      <c r="H7" s="63" t="s">
        <v>7</v>
      </c>
      <c r="I7" s="63" t="s">
        <v>169</v>
      </c>
      <c r="J7" s="63" t="s">
        <v>7</v>
      </c>
      <c r="K7" s="63" t="s">
        <v>169</v>
      </c>
      <c r="L7" s="63" t="s">
        <v>7</v>
      </c>
    </row>
    <row r="8" spans="1:12" ht="3" customHeight="1">
      <c r="A8" s="68" t="s">
        <v>1</v>
      </c>
      <c r="B8" s="67" t="s">
        <v>1</v>
      </c>
      <c r="C8" s="60" t="s">
        <v>1</v>
      </c>
      <c r="D8" s="60" t="s">
        <v>1</v>
      </c>
      <c r="E8" s="60" t="s">
        <v>1</v>
      </c>
      <c r="F8" s="60" t="s">
        <v>1</v>
      </c>
      <c r="G8" s="60" t="s">
        <v>1</v>
      </c>
      <c r="H8" s="60" t="s">
        <v>1</v>
      </c>
      <c r="I8" s="60" t="s">
        <v>1</v>
      </c>
      <c r="J8" s="60" t="s">
        <v>1</v>
      </c>
      <c r="K8" s="60" t="s">
        <v>1</v>
      </c>
      <c r="L8" s="60" t="s">
        <v>1</v>
      </c>
    </row>
    <row r="9" spans="1:12">
      <c r="A9" s="39" t="s">
        <v>106</v>
      </c>
      <c r="B9" s="39" t="s">
        <v>105</v>
      </c>
      <c r="C9" s="37">
        <v>31.443000000000001</v>
      </c>
      <c r="D9" s="36">
        <v>0.17434173669467801</v>
      </c>
      <c r="E9" s="38"/>
      <c r="F9" s="38"/>
      <c r="G9" s="37">
        <v>9.4930000000000003</v>
      </c>
      <c r="H9" s="36">
        <v>-1.09397791206502E-2</v>
      </c>
      <c r="I9" s="38"/>
      <c r="J9" s="38"/>
      <c r="K9" s="37">
        <v>40.936</v>
      </c>
      <c r="L9" s="36">
        <v>0.125450196574382</v>
      </c>
    </row>
    <row r="10" spans="1:12">
      <c r="A10" s="39" t="s">
        <v>104</v>
      </c>
      <c r="B10" s="39" t="s">
        <v>103</v>
      </c>
      <c r="C10" s="37">
        <v>1.0669999999999999</v>
      </c>
      <c r="D10" s="36">
        <v>0.60935143288084404</v>
      </c>
      <c r="E10" s="38"/>
      <c r="F10" s="38"/>
      <c r="G10" s="37">
        <v>0.58499999999999996</v>
      </c>
      <c r="H10" s="36">
        <v>-0.124251497005988</v>
      </c>
      <c r="I10" s="38"/>
      <c r="J10" s="38"/>
      <c r="K10" s="37">
        <v>1.6519999999999999</v>
      </c>
      <c r="L10" s="36">
        <v>0.24117205108940601</v>
      </c>
    </row>
    <row r="11" spans="1:12">
      <c r="A11" s="39" t="s">
        <v>102</v>
      </c>
      <c r="B11" s="39" t="s">
        <v>101</v>
      </c>
      <c r="C11" s="37">
        <v>5.7830000000000004</v>
      </c>
      <c r="D11" s="36">
        <v>0.11619378498359401</v>
      </c>
      <c r="E11" s="38"/>
      <c r="F11" s="38"/>
      <c r="G11" s="37">
        <v>0.61499999999999999</v>
      </c>
      <c r="H11" s="36">
        <v>9.0819672131147495</v>
      </c>
      <c r="I11" s="38"/>
      <c r="J11" s="38"/>
      <c r="K11" s="37">
        <v>6.3979999999999997</v>
      </c>
      <c r="L11" s="36">
        <v>0.22052651659671901</v>
      </c>
    </row>
    <row r="12" spans="1:12">
      <c r="A12" s="39" t="s">
        <v>100</v>
      </c>
      <c r="B12" s="39" t="s">
        <v>99</v>
      </c>
      <c r="C12" s="37">
        <v>449.55799999999999</v>
      </c>
      <c r="D12" s="36">
        <v>5.8455960257104499E-2</v>
      </c>
      <c r="E12" s="37">
        <v>59.279000000000003</v>
      </c>
      <c r="F12" s="36">
        <v>-0.47166195777146003</v>
      </c>
      <c r="G12" s="37">
        <v>4.0330000000000004</v>
      </c>
      <c r="H12" s="36">
        <v>-0.934458998277375</v>
      </c>
      <c r="I12" s="38"/>
      <c r="J12" s="36">
        <v>-1</v>
      </c>
      <c r="K12" s="37">
        <v>515.98699999999997</v>
      </c>
      <c r="L12" s="36">
        <v>-0.13884906614506801</v>
      </c>
    </row>
    <row r="13" spans="1:12">
      <c r="A13" s="39" t="s">
        <v>98</v>
      </c>
      <c r="B13" s="39" t="s">
        <v>97</v>
      </c>
      <c r="C13" s="37">
        <v>3.145</v>
      </c>
      <c r="D13" s="36">
        <v>1.7182368193604101</v>
      </c>
      <c r="E13" s="38"/>
      <c r="F13" s="38"/>
      <c r="G13" s="37">
        <v>1.2050000000000001</v>
      </c>
      <c r="H13" s="36">
        <v>2.24797843665768</v>
      </c>
      <c r="I13" s="38"/>
      <c r="J13" s="38"/>
      <c r="K13" s="37">
        <v>4.3499999999999996</v>
      </c>
      <c r="L13" s="36">
        <v>1.84685863874346</v>
      </c>
    </row>
    <row r="14" spans="1:12">
      <c r="A14" s="39" t="s">
        <v>96</v>
      </c>
      <c r="B14" s="39" t="s">
        <v>95</v>
      </c>
      <c r="C14" s="37">
        <v>93.173000000000002</v>
      </c>
      <c r="D14" s="36">
        <v>-4.60427971741579E-2</v>
      </c>
      <c r="E14" s="37">
        <v>0.72699999999999998</v>
      </c>
      <c r="F14" s="36">
        <v>0.52092050209204999</v>
      </c>
      <c r="G14" s="37">
        <v>72.826999999999998</v>
      </c>
      <c r="H14" s="36">
        <v>-0.78482261834061695</v>
      </c>
      <c r="I14" s="38"/>
      <c r="J14" s="38"/>
      <c r="K14" s="37">
        <v>167.06899999999999</v>
      </c>
      <c r="L14" s="36">
        <v>-0.61735571450493198</v>
      </c>
    </row>
    <row r="15" spans="1:12">
      <c r="A15" s="39" t="s">
        <v>94</v>
      </c>
      <c r="B15" s="39" t="s">
        <v>93</v>
      </c>
      <c r="C15" s="37">
        <v>3.33</v>
      </c>
      <c r="D15" s="36">
        <v>4.0625000000000001E-2</v>
      </c>
      <c r="E15" s="38"/>
      <c r="F15" s="38"/>
      <c r="G15" s="37">
        <v>3.738</v>
      </c>
      <c r="H15" s="36">
        <v>3.1172413793103398E-2</v>
      </c>
      <c r="I15" s="38"/>
      <c r="J15" s="38"/>
      <c r="K15" s="37">
        <v>7.0679999999999996</v>
      </c>
      <c r="L15" s="36">
        <v>3.5604395604395503E-2</v>
      </c>
    </row>
    <row r="16" spans="1:12">
      <c r="A16" s="39" t="s">
        <v>92</v>
      </c>
      <c r="B16" s="39" t="s">
        <v>91</v>
      </c>
      <c r="C16" s="37">
        <v>2.9319999999999999</v>
      </c>
      <c r="D16" s="36">
        <v>0.15251572327044</v>
      </c>
      <c r="E16" s="38"/>
      <c r="F16" s="38"/>
      <c r="G16" s="37">
        <v>2.4929999999999999</v>
      </c>
      <c r="H16" s="36">
        <v>0.94613583138173296</v>
      </c>
      <c r="I16" s="38"/>
      <c r="J16" s="38"/>
      <c r="K16" s="37">
        <v>5.4249999999999998</v>
      </c>
      <c r="L16" s="36">
        <v>0.41830065359477098</v>
      </c>
    </row>
    <row r="17" spans="1:12">
      <c r="A17" s="39" t="s">
        <v>90</v>
      </c>
      <c r="B17" s="39" t="s">
        <v>89</v>
      </c>
      <c r="C17" s="37">
        <v>19.02</v>
      </c>
      <c r="D17" s="36">
        <v>0.53672133796558097</v>
      </c>
      <c r="E17" s="38"/>
      <c r="F17" s="38"/>
      <c r="G17" s="38"/>
      <c r="H17" s="36">
        <v>-1</v>
      </c>
      <c r="I17" s="38"/>
      <c r="J17" s="38"/>
      <c r="K17" s="37">
        <v>19.02</v>
      </c>
      <c r="L17" s="36">
        <v>0.53486120077469301</v>
      </c>
    </row>
    <row r="18" spans="1:12">
      <c r="A18" s="39" t="s">
        <v>88</v>
      </c>
      <c r="B18" s="39" t="s">
        <v>87</v>
      </c>
      <c r="C18" s="37">
        <v>8.2850000000000001</v>
      </c>
      <c r="D18" s="36">
        <v>-0.110383335122946</v>
      </c>
      <c r="E18" s="38"/>
      <c r="F18" s="38"/>
      <c r="G18" s="37">
        <v>0.98199999999999998</v>
      </c>
      <c r="H18" s="36">
        <v>0.66723259762308995</v>
      </c>
      <c r="I18" s="38"/>
      <c r="J18" s="38"/>
      <c r="K18" s="37">
        <v>9.2669999999999995</v>
      </c>
      <c r="L18" s="36">
        <v>-6.41284588971925E-2</v>
      </c>
    </row>
    <row r="19" spans="1:12">
      <c r="A19" s="39" t="s">
        <v>86</v>
      </c>
      <c r="B19" s="39" t="s">
        <v>85</v>
      </c>
      <c r="C19" s="37">
        <v>10.18</v>
      </c>
      <c r="D19" s="36">
        <v>-0.25053375542958101</v>
      </c>
      <c r="E19" s="38"/>
      <c r="F19" s="38"/>
      <c r="G19" s="37">
        <v>3.9260000000000002</v>
      </c>
      <c r="H19" s="36">
        <v>-0.13122372206240299</v>
      </c>
      <c r="I19" s="38"/>
      <c r="J19" s="38"/>
      <c r="K19" s="37">
        <v>14.225</v>
      </c>
      <c r="L19" s="36">
        <v>-0.21417522925643601</v>
      </c>
    </row>
    <row r="20" spans="1:12">
      <c r="A20" s="39" t="s">
        <v>84</v>
      </c>
      <c r="B20" s="39" t="s">
        <v>83</v>
      </c>
      <c r="C20" s="37">
        <v>27.515000000000001</v>
      </c>
      <c r="D20" s="36">
        <v>0.147270983613393</v>
      </c>
      <c r="E20" s="38"/>
      <c r="F20" s="36">
        <v>-1</v>
      </c>
      <c r="G20" s="37">
        <v>10.888</v>
      </c>
      <c r="H20" s="36">
        <v>1.1876632509543901</v>
      </c>
      <c r="I20" s="38"/>
      <c r="J20" s="38"/>
      <c r="K20" s="37">
        <v>38.402999999999999</v>
      </c>
      <c r="L20" s="36">
        <v>-0.74227731210866499</v>
      </c>
    </row>
    <row r="21" spans="1:12">
      <c r="A21" s="39" t="s">
        <v>82</v>
      </c>
      <c r="B21" s="39" t="s">
        <v>81</v>
      </c>
      <c r="C21" s="37">
        <v>0.374</v>
      </c>
      <c r="D21" s="36">
        <v>-5.3164556962025399E-2</v>
      </c>
      <c r="E21" s="38"/>
      <c r="F21" s="38"/>
      <c r="G21" s="37">
        <v>0.60799999999999998</v>
      </c>
      <c r="H21" s="36">
        <v>3.0508474576271202E-2</v>
      </c>
      <c r="I21" s="38"/>
      <c r="J21" s="38"/>
      <c r="K21" s="37">
        <v>0.98199999999999998</v>
      </c>
      <c r="L21" s="36">
        <v>-3.0456852791878198E-3</v>
      </c>
    </row>
    <row r="22" spans="1:12">
      <c r="A22" s="39" t="s">
        <v>80</v>
      </c>
      <c r="B22" s="39" t="s">
        <v>79</v>
      </c>
      <c r="C22" s="37">
        <v>1.639</v>
      </c>
      <c r="D22" s="36">
        <v>0.1044474393531</v>
      </c>
      <c r="E22" s="38"/>
      <c r="F22" s="38"/>
      <c r="G22" s="37">
        <v>0.84299999999999997</v>
      </c>
      <c r="H22" s="36">
        <v>-0.29515050167224099</v>
      </c>
      <c r="I22" s="38"/>
      <c r="J22" s="38"/>
      <c r="K22" s="37">
        <v>2.4820000000000002</v>
      </c>
      <c r="L22" s="36">
        <v>-7.3880597014925303E-2</v>
      </c>
    </row>
    <row r="23" spans="1:12">
      <c r="A23" s="39" t="s">
        <v>78</v>
      </c>
      <c r="B23" s="39" t="s">
        <v>77</v>
      </c>
      <c r="C23" s="37">
        <v>22.259</v>
      </c>
      <c r="D23" s="36">
        <v>0.18797032609275799</v>
      </c>
      <c r="E23" s="38"/>
      <c r="F23" s="38"/>
      <c r="G23" s="37">
        <v>4.798</v>
      </c>
      <c r="H23" s="36">
        <v>0.491915422885572</v>
      </c>
      <c r="I23" s="38"/>
      <c r="J23" s="38"/>
      <c r="K23" s="37">
        <v>27.056999999999999</v>
      </c>
      <c r="L23" s="36">
        <v>0.22824458668119299</v>
      </c>
    </row>
    <row r="24" spans="1:12">
      <c r="A24" s="39" t="s">
        <v>76</v>
      </c>
      <c r="B24" s="39" t="s">
        <v>75</v>
      </c>
      <c r="C24" s="37">
        <v>12.38</v>
      </c>
      <c r="D24" s="36">
        <v>0.115918514512349</v>
      </c>
      <c r="E24" s="37">
        <v>78.834999999999994</v>
      </c>
      <c r="F24" s="36">
        <v>6.5928419800159399E-2</v>
      </c>
      <c r="G24" s="37">
        <v>0.20200000000000001</v>
      </c>
      <c r="H24" s="36">
        <v>-0.62661737523105399</v>
      </c>
      <c r="I24" s="37">
        <v>0.54900000000000004</v>
      </c>
      <c r="J24" s="38"/>
      <c r="K24" s="37">
        <v>91.965999999999994</v>
      </c>
      <c r="L24" s="36">
        <v>7.44444704068042E-2</v>
      </c>
    </row>
    <row r="25" spans="1:12">
      <c r="A25" s="39" t="s">
        <v>74</v>
      </c>
      <c r="B25" s="39" t="s">
        <v>73</v>
      </c>
      <c r="C25" s="37">
        <v>5.3129999999999997</v>
      </c>
      <c r="D25" s="36">
        <v>-0.24434646565211199</v>
      </c>
      <c r="E25" s="38"/>
      <c r="F25" s="38"/>
      <c r="G25" s="38"/>
      <c r="H25" s="36">
        <v>-1</v>
      </c>
      <c r="I25" s="38"/>
      <c r="J25" s="38"/>
      <c r="K25" s="37">
        <v>5.3129999999999997</v>
      </c>
      <c r="L25" s="36">
        <v>-0.25442043222003902</v>
      </c>
    </row>
    <row r="26" spans="1:12">
      <c r="A26" s="39" t="s">
        <v>72</v>
      </c>
      <c r="B26" s="39" t="s">
        <v>71</v>
      </c>
      <c r="C26" s="37">
        <v>2.452</v>
      </c>
      <c r="D26" s="36">
        <v>5.5986218776916397E-2</v>
      </c>
      <c r="E26" s="38"/>
      <c r="F26" s="38"/>
      <c r="G26" s="37">
        <v>1.99</v>
      </c>
      <c r="H26" s="36">
        <v>-0.228383094222567</v>
      </c>
      <c r="I26" s="38"/>
      <c r="J26" s="38"/>
      <c r="K26" s="37">
        <v>4.4420000000000002</v>
      </c>
      <c r="L26" s="36">
        <v>-9.3654356253825705E-2</v>
      </c>
    </row>
    <row r="27" spans="1:12">
      <c r="A27" s="39" t="s">
        <v>70</v>
      </c>
      <c r="B27" s="39" t="s">
        <v>69</v>
      </c>
      <c r="C27" s="37">
        <v>5.2549999999999999</v>
      </c>
      <c r="D27" s="36">
        <v>-0.234522942461763</v>
      </c>
      <c r="E27" s="38"/>
      <c r="F27" s="38"/>
      <c r="G27" s="37">
        <v>2.7829999999999999</v>
      </c>
      <c r="H27" s="36">
        <v>-9.3189964157706098E-2</v>
      </c>
      <c r="I27" s="38"/>
      <c r="J27" s="38"/>
      <c r="K27" s="37">
        <v>8.0380000000000003</v>
      </c>
      <c r="L27" s="36">
        <v>-0.190859673847393</v>
      </c>
    </row>
    <row r="28" spans="1:12">
      <c r="A28" s="39" t="s">
        <v>68</v>
      </c>
      <c r="B28" s="39" t="s">
        <v>67</v>
      </c>
      <c r="C28" s="37">
        <v>2.835</v>
      </c>
      <c r="D28" s="36">
        <v>0.85536649214659699</v>
      </c>
      <c r="E28" s="38"/>
      <c r="F28" s="38"/>
      <c r="G28" s="37">
        <v>1.4259999999999999</v>
      </c>
      <c r="H28" s="36">
        <v>-0.134708737864078</v>
      </c>
      <c r="I28" s="38"/>
      <c r="J28" s="38"/>
      <c r="K28" s="37">
        <v>4.2610000000000001</v>
      </c>
      <c r="L28" s="36">
        <v>0.341624685138539</v>
      </c>
    </row>
    <row r="29" spans="1:12">
      <c r="A29" s="39" t="s">
        <v>66</v>
      </c>
      <c r="B29" s="39" t="s">
        <v>65</v>
      </c>
      <c r="C29" s="37">
        <v>14.14</v>
      </c>
      <c r="D29" s="36">
        <v>6.5160075329566899E-2</v>
      </c>
      <c r="E29" s="38"/>
      <c r="F29" s="38"/>
      <c r="G29" s="37">
        <v>0.14699999999999999</v>
      </c>
      <c r="H29" s="36">
        <v>-0.84876543209876498</v>
      </c>
      <c r="I29" s="38"/>
      <c r="J29" s="38"/>
      <c r="K29" s="37">
        <v>14.287000000000001</v>
      </c>
      <c r="L29" s="36">
        <v>2.8076086193585298E-3</v>
      </c>
    </row>
    <row r="30" spans="1:12">
      <c r="A30" s="39" t="s">
        <v>64</v>
      </c>
      <c r="B30" s="39" t="s">
        <v>63</v>
      </c>
      <c r="C30" s="37">
        <v>15.794</v>
      </c>
      <c r="D30" s="36">
        <v>-0.37570654966599498</v>
      </c>
      <c r="E30" s="37">
        <v>0.55000000000000004</v>
      </c>
      <c r="F30" s="36">
        <v>1.85185185185185E-2</v>
      </c>
      <c r="G30" s="37">
        <v>0.42399999999999999</v>
      </c>
      <c r="H30" s="36">
        <v>1.7179487179487201</v>
      </c>
      <c r="I30" s="37">
        <v>0.18</v>
      </c>
      <c r="J30" s="38"/>
      <c r="K30" s="37">
        <v>17.045000000000002</v>
      </c>
      <c r="L30" s="36">
        <v>-0.34429698018849803</v>
      </c>
    </row>
    <row r="31" spans="1:12">
      <c r="A31" s="39" t="s">
        <v>62</v>
      </c>
      <c r="B31" s="39" t="s">
        <v>61</v>
      </c>
      <c r="C31" s="37">
        <v>3.8319999999999999</v>
      </c>
      <c r="D31" s="36">
        <v>-9.6865425406552103E-2</v>
      </c>
      <c r="E31" s="38"/>
      <c r="F31" s="38"/>
      <c r="G31" s="37">
        <v>1.9790000000000001</v>
      </c>
      <c r="H31" s="36">
        <v>5.5313531353135303</v>
      </c>
      <c r="I31" s="38"/>
      <c r="J31" s="38"/>
      <c r="K31" s="37">
        <v>5.8109999999999999</v>
      </c>
      <c r="L31" s="36">
        <v>0.27826660800703901</v>
      </c>
    </row>
    <row r="32" spans="1:12">
      <c r="A32" s="39" t="s">
        <v>60</v>
      </c>
      <c r="B32" s="39" t="s">
        <v>59</v>
      </c>
      <c r="C32" s="37">
        <v>1.1319999999999999</v>
      </c>
      <c r="D32" s="36">
        <v>-0.434</v>
      </c>
      <c r="E32" s="38"/>
      <c r="F32" s="38"/>
      <c r="G32" s="38"/>
      <c r="H32" s="36">
        <v>-1</v>
      </c>
      <c r="I32" s="38"/>
      <c r="J32" s="38"/>
      <c r="K32" s="37">
        <v>1.1319999999999999</v>
      </c>
      <c r="L32" s="36">
        <v>-0.43681592039800998</v>
      </c>
    </row>
    <row r="33" spans="1:12">
      <c r="A33" s="39" t="s">
        <v>58</v>
      </c>
      <c r="B33" s="39" t="s">
        <v>57</v>
      </c>
      <c r="C33" s="37">
        <v>567.63300000000004</v>
      </c>
      <c r="D33" s="36">
        <v>0.119602757423643</v>
      </c>
      <c r="E33" s="37">
        <v>14594.777</v>
      </c>
      <c r="F33" s="36">
        <v>0.128168466455897</v>
      </c>
      <c r="G33" s="37">
        <v>122.2</v>
      </c>
      <c r="H33" s="36">
        <v>-0.61155790075971905</v>
      </c>
      <c r="I33" s="37">
        <v>305.99099999999999</v>
      </c>
      <c r="J33" s="36">
        <v>4.0658286740399098E-2</v>
      </c>
      <c r="K33" s="37">
        <v>15605.003000000001</v>
      </c>
      <c r="L33" s="36">
        <v>0.110041000019775</v>
      </c>
    </row>
    <row r="34" spans="1:12">
      <c r="A34" s="39" t="s">
        <v>56</v>
      </c>
      <c r="B34" s="39" t="s">
        <v>55</v>
      </c>
      <c r="C34" s="37">
        <v>0.221</v>
      </c>
      <c r="D34" s="36">
        <v>-0.95365904801845203</v>
      </c>
      <c r="E34" s="38"/>
      <c r="F34" s="38"/>
      <c r="G34" s="38"/>
      <c r="H34" s="38"/>
      <c r="I34" s="38"/>
      <c r="J34" s="38"/>
      <c r="K34" s="37">
        <v>0.221</v>
      </c>
      <c r="L34" s="36">
        <v>-0.95365904801845203</v>
      </c>
    </row>
    <row r="35" spans="1:12">
      <c r="A35" s="39" t="s">
        <v>54</v>
      </c>
      <c r="B35" s="39" t="s">
        <v>53</v>
      </c>
      <c r="C35" s="37">
        <v>0.57199999999999995</v>
      </c>
      <c r="D35" s="36">
        <v>-0.52452202826267702</v>
      </c>
      <c r="E35" s="38"/>
      <c r="F35" s="38"/>
      <c r="G35" s="37">
        <v>0.316</v>
      </c>
      <c r="H35" s="36">
        <v>315</v>
      </c>
      <c r="I35" s="38"/>
      <c r="J35" s="38"/>
      <c r="K35" s="37">
        <v>0.88800000000000001</v>
      </c>
      <c r="L35" s="36">
        <v>-0.26245847176079701</v>
      </c>
    </row>
    <row r="36" spans="1:12">
      <c r="A36" s="39" t="s">
        <v>52</v>
      </c>
      <c r="B36" s="39" t="s">
        <v>51</v>
      </c>
      <c r="C36" s="37">
        <v>2.8000000000000001E-2</v>
      </c>
      <c r="D36" s="36">
        <v>-0.9</v>
      </c>
      <c r="E36" s="38"/>
      <c r="F36" s="38"/>
      <c r="G36" s="37">
        <v>1.133</v>
      </c>
      <c r="H36" s="36">
        <v>0.25609756097560998</v>
      </c>
      <c r="I36" s="38"/>
      <c r="J36" s="38"/>
      <c r="K36" s="37">
        <v>1.161</v>
      </c>
      <c r="L36" s="36">
        <v>-1.7766497461928901E-2</v>
      </c>
    </row>
    <row r="37" spans="1:12">
      <c r="A37" s="39" t="s">
        <v>50</v>
      </c>
      <c r="B37" s="39" t="s">
        <v>49</v>
      </c>
      <c r="C37" s="37">
        <v>0.91400000000000003</v>
      </c>
      <c r="D37" s="36">
        <v>0.22520107238605899</v>
      </c>
      <c r="E37" s="38"/>
      <c r="F37" s="38"/>
      <c r="G37" s="38"/>
      <c r="H37" s="36">
        <v>-1</v>
      </c>
      <c r="I37" s="38"/>
      <c r="J37" s="38"/>
      <c r="K37" s="37">
        <v>0.91400000000000003</v>
      </c>
      <c r="L37" s="36">
        <v>0.201051248357424</v>
      </c>
    </row>
    <row r="38" spans="1:12">
      <c r="A38" s="39" t="s">
        <v>48</v>
      </c>
      <c r="B38" s="39" t="s">
        <v>47</v>
      </c>
      <c r="C38" s="37">
        <v>5.7</v>
      </c>
      <c r="D38" s="36">
        <v>-0.20324294101202101</v>
      </c>
      <c r="E38" s="38"/>
      <c r="F38" s="38"/>
      <c r="G38" s="37">
        <v>6.0289999999999999</v>
      </c>
      <c r="H38" s="36">
        <v>0.34786496758327701</v>
      </c>
      <c r="I38" s="38"/>
      <c r="J38" s="38"/>
      <c r="K38" s="37">
        <v>11.728999999999999</v>
      </c>
      <c r="L38" s="36">
        <v>8.7726842693728792E-3</v>
      </c>
    </row>
    <row r="39" spans="1:12">
      <c r="A39" s="39" t="s">
        <v>46</v>
      </c>
      <c r="B39" s="39" t="s">
        <v>45</v>
      </c>
      <c r="C39" s="37">
        <v>5.36</v>
      </c>
      <c r="D39" s="36">
        <v>-7.8404401650618905E-2</v>
      </c>
      <c r="E39" s="38"/>
      <c r="F39" s="38"/>
      <c r="G39" s="37">
        <v>8.8999999999999996E-2</v>
      </c>
      <c r="H39" s="36">
        <v>9.8765432098765302E-2</v>
      </c>
      <c r="I39" s="38"/>
      <c r="J39" s="38"/>
      <c r="K39" s="37">
        <v>5.4489999999999998</v>
      </c>
      <c r="L39" s="36">
        <v>-7.5970832626759396E-2</v>
      </c>
    </row>
    <row r="40" spans="1:12">
      <c r="A40" s="39" t="s">
        <v>44</v>
      </c>
      <c r="B40" s="39" t="s">
        <v>43</v>
      </c>
      <c r="C40" s="37">
        <v>125.53700000000001</v>
      </c>
      <c r="D40" s="36">
        <v>-2.20004518506399E-2</v>
      </c>
      <c r="E40" s="37">
        <v>575.49400000000003</v>
      </c>
      <c r="F40" s="36">
        <v>8.0817034830654694E-2</v>
      </c>
      <c r="G40" s="37">
        <v>4.4420000000000002</v>
      </c>
      <c r="H40" s="36">
        <v>-0.82333757556474696</v>
      </c>
      <c r="I40" s="37">
        <v>3.2240000000000002</v>
      </c>
      <c r="J40" s="36">
        <v>0.35178197064989503</v>
      </c>
      <c r="K40" s="37">
        <v>709.93799999999999</v>
      </c>
      <c r="L40" s="36">
        <v>3.0400933537689901E-2</v>
      </c>
    </row>
    <row r="41" spans="1:12">
      <c r="A41" s="39" t="s">
        <v>42</v>
      </c>
      <c r="B41" s="39" t="s">
        <v>41</v>
      </c>
      <c r="C41" s="37">
        <v>7.6020000000000003</v>
      </c>
      <c r="D41" s="36">
        <v>-2.2879177377891999E-2</v>
      </c>
      <c r="E41" s="38"/>
      <c r="F41" s="38"/>
      <c r="G41" s="37">
        <v>6.4690000000000003</v>
      </c>
      <c r="H41" s="36">
        <v>-0.20007419314949901</v>
      </c>
      <c r="I41" s="38"/>
      <c r="J41" s="38"/>
      <c r="K41" s="37">
        <v>14.071</v>
      </c>
      <c r="L41" s="36">
        <v>-0.113190899350854</v>
      </c>
    </row>
    <row r="42" spans="1:12">
      <c r="A42" s="39" t="s">
        <v>40</v>
      </c>
      <c r="B42" s="39" t="s">
        <v>39</v>
      </c>
      <c r="C42" s="37">
        <v>9.4619999999999997</v>
      </c>
      <c r="D42" s="36">
        <v>8.0971659919028896E-3</v>
      </c>
      <c r="E42" s="38"/>
      <c r="F42" s="38"/>
      <c r="G42" s="37">
        <v>7.9470000000000001</v>
      </c>
      <c r="H42" s="36">
        <v>-0.85427439762350099</v>
      </c>
      <c r="I42" s="38"/>
      <c r="J42" s="38"/>
      <c r="K42" s="37">
        <v>17.408999999999999</v>
      </c>
      <c r="L42" s="36">
        <v>-0.72764392991239002</v>
      </c>
    </row>
    <row r="43" spans="1:12">
      <c r="A43" s="39" t="s">
        <v>38</v>
      </c>
      <c r="B43" s="39" t="s">
        <v>37</v>
      </c>
      <c r="C43" s="37">
        <v>2.3340000000000001</v>
      </c>
      <c r="D43" s="36">
        <v>0.22198952879581199</v>
      </c>
      <c r="E43" s="38"/>
      <c r="F43" s="38"/>
      <c r="G43" s="37">
        <v>2.9660000000000002</v>
      </c>
      <c r="H43" s="36">
        <v>0.104655493482309</v>
      </c>
      <c r="I43" s="38"/>
      <c r="J43" s="38"/>
      <c r="K43" s="37">
        <v>5.3</v>
      </c>
      <c r="L43" s="36">
        <v>0.153427638737758</v>
      </c>
    </row>
    <row r="44" spans="1:12">
      <c r="A44" s="39" t="s">
        <v>36</v>
      </c>
      <c r="B44" s="39" t="s">
        <v>35</v>
      </c>
      <c r="C44" s="37">
        <v>1.097</v>
      </c>
      <c r="D44" s="36">
        <v>-0.490478402229447</v>
      </c>
      <c r="E44" s="38"/>
      <c r="F44" s="38"/>
      <c r="G44" s="37">
        <v>8.0000000000000002E-3</v>
      </c>
      <c r="H44" s="36">
        <v>-0.55555555555555503</v>
      </c>
      <c r="I44" s="38"/>
      <c r="J44" s="38"/>
      <c r="K44" s="37">
        <v>1.105</v>
      </c>
      <c r="L44" s="36">
        <v>-0.49101796407185599</v>
      </c>
    </row>
    <row r="45" spans="1:12">
      <c r="A45" s="39" t="s">
        <v>34</v>
      </c>
      <c r="B45" s="39" t="s">
        <v>33</v>
      </c>
      <c r="C45" s="37">
        <v>133.13900000000001</v>
      </c>
      <c r="D45" s="36">
        <v>2.1756814833006E-2</v>
      </c>
      <c r="E45" s="37">
        <v>0.92300000000000004</v>
      </c>
      <c r="F45" s="36">
        <v>0.70609981515711595</v>
      </c>
      <c r="G45" s="37">
        <v>94.313999999999993</v>
      </c>
      <c r="H45" s="36">
        <v>-0.57561331197465804</v>
      </c>
      <c r="I45" s="38"/>
      <c r="J45" s="38"/>
      <c r="K45" s="37">
        <v>228.43299999999999</v>
      </c>
      <c r="L45" s="36">
        <v>-0.36844797222014902</v>
      </c>
    </row>
    <row r="46" spans="1:12">
      <c r="A46" s="39" t="s">
        <v>32</v>
      </c>
      <c r="B46" s="39" t="s">
        <v>31</v>
      </c>
      <c r="C46" s="37">
        <v>179.76900000000001</v>
      </c>
      <c r="D46" s="36">
        <v>0.74250487074355198</v>
      </c>
      <c r="E46" s="37">
        <v>0.443</v>
      </c>
      <c r="F46" s="36">
        <v>-0.99574627438930696</v>
      </c>
      <c r="G46" s="37">
        <v>8.8759999999999994</v>
      </c>
      <c r="H46" s="36">
        <v>-0.729695160946493</v>
      </c>
      <c r="I46" s="37">
        <v>0.92200000000000004</v>
      </c>
      <c r="J46" s="36">
        <v>7.78095238095238</v>
      </c>
      <c r="K46" s="37">
        <v>190.01</v>
      </c>
      <c r="L46" s="36">
        <v>-0.20912538032823699</v>
      </c>
    </row>
    <row r="47" spans="1:12">
      <c r="A47" s="39" t="s">
        <v>30</v>
      </c>
      <c r="B47" s="39" t="s">
        <v>29</v>
      </c>
      <c r="C47" s="37">
        <v>10.395</v>
      </c>
      <c r="D47" s="36">
        <v>0.26015274578736802</v>
      </c>
      <c r="E47" s="38"/>
      <c r="F47" s="38"/>
      <c r="G47" s="37">
        <v>8.3870000000000005</v>
      </c>
      <c r="H47" s="36">
        <v>0.97946660372905403</v>
      </c>
      <c r="I47" s="38"/>
      <c r="J47" s="38"/>
      <c r="K47" s="37">
        <v>18.782</v>
      </c>
      <c r="L47" s="36">
        <v>0.504244754124619</v>
      </c>
    </row>
    <row r="48" spans="1:12">
      <c r="A48" s="39" t="s">
        <v>28</v>
      </c>
      <c r="B48" s="39" t="s">
        <v>27</v>
      </c>
      <c r="C48" s="37">
        <v>1.4350000000000001</v>
      </c>
      <c r="D48" s="36">
        <v>-0.100877192982456</v>
      </c>
      <c r="E48" s="38"/>
      <c r="F48" s="38"/>
      <c r="G48" s="37">
        <v>1.008</v>
      </c>
      <c r="H48" s="36">
        <v>0.56037151702786403</v>
      </c>
      <c r="I48" s="38"/>
      <c r="J48" s="38"/>
      <c r="K48" s="37">
        <v>2.4430000000000001</v>
      </c>
      <c r="L48" s="36">
        <v>8.9652096342551293E-2</v>
      </c>
    </row>
    <row r="49" spans="1:12">
      <c r="A49" s="39" t="s">
        <v>26</v>
      </c>
      <c r="B49" s="39" t="s">
        <v>25</v>
      </c>
      <c r="C49" s="37">
        <v>0.76500000000000001</v>
      </c>
      <c r="D49" s="36">
        <v>1.96511627906977</v>
      </c>
      <c r="E49" s="38"/>
      <c r="F49" s="38"/>
      <c r="G49" s="37">
        <v>0.76500000000000001</v>
      </c>
      <c r="H49" s="36">
        <v>-0.26934097421203401</v>
      </c>
      <c r="I49" s="38"/>
      <c r="J49" s="38"/>
      <c r="K49" s="37">
        <v>1.53</v>
      </c>
      <c r="L49" s="36">
        <v>0.17241379310344801</v>
      </c>
    </row>
    <row r="50" spans="1:12">
      <c r="A50" s="39" t="s">
        <v>24</v>
      </c>
      <c r="B50" s="39" t="s">
        <v>23</v>
      </c>
      <c r="C50" s="37">
        <v>2.2029999999999998</v>
      </c>
      <c r="D50" s="36">
        <v>0.10150000000000001</v>
      </c>
      <c r="E50" s="38"/>
      <c r="F50" s="38"/>
      <c r="G50" s="38"/>
      <c r="H50" s="38"/>
      <c r="I50" s="38"/>
      <c r="J50" s="38"/>
      <c r="K50" s="37">
        <v>2.2029999999999998</v>
      </c>
      <c r="L50" s="36">
        <v>0.10150000000000001</v>
      </c>
    </row>
    <row r="51" spans="1:12">
      <c r="A51" s="39" t="s">
        <v>22</v>
      </c>
      <c r="B51" s="39" t="s">
        <v>21</v>
      </c>
      <c r="C51" s="37">
        <v>36.383000000000003</v>
      </c>
      <c r="D51" s="36">
        <v>0.47820257587453802</v>
      </c>
      <c r="E51" s="37">
        <v>64.998999999999995</v>
      </c>
      <c r="F51" s="36">
        <v>7.4754456165878405E-2</v>
      </c>
      <c r="G51" s="37">
        <v>0.27400000000000002</v>
      </c>
      <c r="H51" s="36">
        <v>-0.93632349523588199</v>
      </c>
      <c r="I51" s="38"/>
      <c r="J51" s="36">
        <v>-1</v>
      </c>
      <c r="K51" s="37">
        <v>101.65600000000001</v>
      </c>
      <c r="L51" s="36">
        <v>0.13345300879726199</v>
      </c>
    </row>
    <row r="52" spans="1:12" ht="0" hidden="1" customHeight="1"/>
  </sheetData>
  <mergeCells count="10">
    <mergeCell ref="A1:L1"/>
    <mergeCell ref="A3:L3"/>
    <mergeCell ref="C5:F5"/>
    <mergeCell ref="G5:J5"/>
    <mergeCell ref="K5:L5"/>
    <mergeCell ref="C6:D6"/>
    <mergeCell ref="E6:F6"/>
    <mergeCell ref="G6:H6"/>
    <mergeCell ref="I6:J6"/>
    <mergeCell ref="K6:L6"/>
  </mergeCells>
  <pageMargins left="0.25" right="0.25" top="0.75" bottom="0.75" header="0.3" footer="0.3"/>
  <pageSetup paperSize="9" fitToHeight="0" orientation="landscape" horizontalDpi="300" verticalDpi="300" r:id="rId1"/>
  <headerFooter alignWithMargins="0">
    <oddFooter>&amp;L&amp;"Arial,Regular"&amp;7 Rapportdato 08.12.2023 08:37:29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D843E1-38EC-4281-8BFD-A59E3BF6E971}">
  <sheetPr>
    <pageSetUpPr fitToPage="1"/>
  </sheetPr>
  <dimension ref="A1:L52"/>
  <sheetViews>
    <sheetView showGridLines="0" workbookViewId="0">
      <pane xSplit="2" ySplit="8" topLeftCell="C12" activePane="bottomRight" state="frozen"/>
      <selection pane="topRight" activeCell="C1" sqref="C1"/>
      <selection pane="bottomLeft" activeCell="A9" sqref="A9"/>
      <selection pane="bottomRight" activeCell="O18" sqref="O18"/>
    </sheetView>
  </sheetViews>
  <sheetFormatPr baseColWidth="10" defaultColWidth="10.85546875" defaultRowHeight="15"/>
  <cols>
    <col min="1" max="1" width="33.42578125" style="18" customWidth="1"/>
    <col min="2" max="2" width="6.5703125" style="18" customWidth="1"/>
    <col min="3" max="3" width="9.28515625" style="18" customWidth="1"/>
    <col min="4" max="4" width="9.42578125" style="18" customWidth="1"/>
    <col min="5" max="5" width="10.5703125" style="18" customWidth="1"/>
    <col min="6" max="6" width="10.85546875" style="18" customWidth="1"/>
    <col min="7" max="8" width="9.42578125" style="18" customWidth="1"/>
    <col min="9" max="10" width="10.5703125" style="18" customWidth="1"/>
    <col min="11" max="11" width="9.28515625" style="18" customWidth="1"/>
    <col min="12" max="12" width="9.42578125" style="18" customWidth="1"/>
    <col min="13" max="13" width="18" style="18" customWidth="1"/>
    <col min="14" max="16384" width="10.85546875" style="18"/>
  </cols>
  <sheetData>
    <row r="1" spans="1:12" ht="25.5" customHeight="1">
      <c r="A1" s="90" t="s">
        <v>173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</row>
    <row r="2" spans="1:12" ht="2.85" customHeight="1"/>
    <row r="3" spans="1:12" ht="14.1" customHeight="1">
      <c r="A3" s="111" t="s">
        <v>171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</row>
    <row r="4" spans="1:12" ht="32.450000000000003" customHeight="1"/>
    <row r="5" spans="1:12">
      <c r="A5" s="66" t="s">
        <v>1</v>
      </c>
      <c r="B5" s="66" t="s">
        <v>1</v>
      </c>
      <c r="C5" s="112" t="s">
        <v>15</v>
      </c>
      <c r="D5" s="104"/>
      <c r="E5" s="104"/>
      <c r="F5" s="98"/>
      <c r="G5" s="112" t="s">
        <v>170</v>
      </c>
      <c r="H5" s="104"/>
      <c r="I5" s="104"/>
      <c r="J5" s="98"/>
      <c r="K5" s="93" t="s">
        <v>1</v>
      </c>
      <c r="L5" s="94"/>
    </row>
    <row r="6" spans="1:12" ht="15.75">
      <c r="A6" s="52" t="s">
        <v>1</v>
      </c>
      <c r="B6" s="52" t="s">
        <v>1</v>
      </c>
      <c r="C6" s="105" t="s">
        <v>8</v>
      </c>
      <c r="D6" s="106"/>
      <c r="E6" s="93" t="s">
        <v>11</v>
      </c>
      <c r="F6" s="94"/>
      <c r="G6" s="109" t="s">
        <v>8</v>
      </c>
      <c r="H6" s="98"/>
      <c r="I6" s="110" t="s">
        <v>11</v>
      </c>
      <c r="J6" s="102"/>
      <c r="K6" s="110" t="s">
        <v>165</v>
      </c>
      <c r="L6" s="102"/>
    </row>
    <row r="7" spans="1:12">
      <c r="A7" s="70" t="s">
        <v>109</v>
      </c>
      <c r="B7" s="69" t="s">
        <v>108</v>
      </c>
      <c r="C7" s="63" t="s">
        <v>169</v>
      </c>
      <c r="D7" s="63" t="s">
        <v>7</v>
      </c>
      <c r="E7" s="63" t="s">
        <v>169</v>
      </c>
      <c r="F7" s="63" t="s">
        <v>7</v>
      </c>
      <c r="G7" s="63" t="s">
        <v>169</v>
      </c>
      <c r="H7" s="63" t="s">
        <v>7</v>
      </c>
      <c r="I7" s="63" t="s">
        <v>169</v>
      </c>
      <c r="J7" s="63" t="s">
        <v>7</v>
      </c>
      <c r="K7" s="63" t="s">
        <v>169</v>
      </c>
      <c r="L7" s="63" t="s">
        <v>7</v>
      </c>
    </row>
    <row r="8" spans="1:12" ht="3" customHeight="1">
      <c r="A8" s="68" t="s">
        <v>1</v>
      </c>
      <c r="B8" s="67" t="s">
        <v>1</v>
      </c>
      <c r="C8" s="60" t="s">
        <v>1</v>
      </c>
      <c r="D8" s="60" t="s">
        <v>1</v>
      </c>
      <c r="E8" s="60" t="s">
        <v>1</v>
      </c>
      <c r="F8" s="60" t="s">
        <v>1</v>
      </c>
      <c r="G8" s="60" t="s">
        <v>1</v>
      </c>
      <c r="H8" s="60" t="s">
        <v>1</v>
      </c>
      <c r="I8" s="60" t="s">
        <v>1</v>
      </c>
      <c r="J8" s="60" t="s">
        <v>1</v>
      </c>
      <c r="K8" s="60" t="s">
        <v>1</v>
      </c>
      <c r="L8" s="60" t="s">
        <v>1</v>
      </c>
    </row>
    <row r="9" spans="1:12">
      <c r="A9" s="39" t="s">
        <v>106</v>
      </c>
      <c r="B9" s="39" t="s">
        <v>105</v>
      </c>
      <c r="C9" s="37">
        <v>388.72199999999998</v>
      </c>
      <c r="D9" s="36">
        <v>1.8639497496128199E-2</v>
      </c>
      <c r="E9" s="38"/>
      <c r="F9" s="38"/>
      <c r="G9" s="37">
        <v>79.584999999999994</v>
      </c>
      <c r="H9" s="36">
        <v>0.141314479930017</v>
      </c>
      <c r="I9" s="38"/>
      <c r="J9" s="38"/>
      <c r="K9" s="37">
        <v>468.399</v>
      </c>
      <c r="L9" s="36">
        <v>3.77940404261966E-2</v>
      </c>
    </row>
    <row r="10" spans="1:12">
      <c r="A10" s="39" t="s">
        <v>104</v>
      </c>
      <c r="B10" s="39" t="s">
        <v>103</v>
      </c>
      <c r="C10" s="37">
        <v>9.2170000000000005</v>
      </c>
      <c r="D10" s="36">
        <v>-0.24722312969617799</v>
      </c>
      <c r="E10" s="38"/>
      <c r="F10" s="38"/>
      <c r="G10" s="37">
        <v>6.4</v>
      </c>
      <c r="H10" s="36">
        <v>-1.90067443286327E-2</v>
      </c>
      <c r="I10" s="38"/>
      <c r="J10" s="38"/>
      <c r="K10" s="37">
        <v>15.662000000000001</v>
      </c>
      <c r="L10" s="36">
        <v>-0.16549445865302601</v>
      </c>
    </row>
    <row r="11" spans="1:12">
      <c r="A11" s="39" t="s">
        <v>102</v>
      </c>
      <c r="B11" s="39" t="s">
        <v>101</v>
      </c>
      <c r="C11" s="37">
        <v>52.457999999999998</v>
      </c>
      <c r="D11" s="36">
        <v>-5.0413627065872699E-2</v>
      </c>
      <c r="E11" s="38"/>
      <c r="F11" s="38"/>
      <c r="G11" s="37">
        <v>6.3710000000000004</v>
      </c>
      <c r="H11" s="36">
        <v>3.8522467631378499</v>
      </c>
      <c r="I11" s="38"/>
      <c r="J11" s="38"/>
      <c r="K11" s="37">
        <v>58.829000000000001</v>
      </c>
      <c r="L11" s="36">
        <v>3.9455085165029401E-2</v>
      </c>
    </row>
    <row r="12" spans="1:12">
      <c r="A12" s="39" t="s">
        <v>100</v>
      </c>
      <c r="B12" s="39" t="s">
        <v>99</v>
      </c>
      <c r="C12" s="37">
        <v>4409.2439999999997</v>
      </c>
      <c r="D12" s="36">
        <v>8.6883503825820302E-2</v>
      </c>
      <c r="E12" s="37">
        <v>1127.222</v>
      </c>
      <c r="F12" s="36">
        <v>-3.36476431904437E-2</v>
      </c>
      <c r="G12" s="37">
        <v>224.74</v>
      </c>
      <c r="H12" s="36">
        <v>-0.64306077686772101</v>
      </c>
      <c r="I12" s="37">
        <v>0.77100000000000002</v>
      </c>
      <c r="J12" s="36">
        <v>-0.743085638120626</v>
      </c>
      <c r="K12" s="37">
        <v>5777.857</v>
      </c>
      <c r="L12" s="36">
        <v>-1.6252329179856299E-2</v>
      </c>
    </row>
    <row r="13" spans="1:12">
      <c r="A13" s="39" t="s">
        <v>98</v>
      </c>
      <c r="B13" s="39" t="s">
        <v>97</v>
      </c>
      <c r="C13" s="37">
        <v>40.847000000000001</v>
      </c>
      <c r="D13" s="36">
        <v>0.52973560032956302</v>
      </c>
      <c r="E13" s="38"/>
      <c r="F13" s="38"/>
      <c r="G13" s="37">
        <v>10.91</v>
      </c>
      <c r="H13" s="36">
        <v>0.37457477636386499</v>
      </c>
      <c r="I13" s="38"/>
      <c r="J13" s="38"/>
      <c r="K13" s="37">
        <v>51.976999999999997</v>
      </c>
      <c r="L13" s="36">
        <v>0.50053408008314304</v>
      </c>
    </row>
    <row r="14" spans="1:12">
      <c r="A14" s="39" t="s">
        <v>96</v>
      </c>
      <c r="B14" s="39" t="s">
        <v>95</v>
      </c>
      <c r="C14" s="37">
        <v>1012.641</v>
      </c>
      <c r="D14" s="36">
        <v>-6.2383335061702898E-2</v>
      </c>
      <c r="E14" s="37">
        <v>4.492</v>
      </c>
      <c r="F14" s="36">
        <v>4.3096926713948003</v>
      </c>
      <c r="G14" s="37">
        <v>1311.2639999999999</v>
      </c>
      <c r="H14" s="36">
        <v>-0.478619761700463</v>
      </c>
      <c r="I14" s="38"/>
      <c r="J14" s="38"/>
      <c r="K14" s="37">
        <v>2335.7660000000001</v>
      </c>
      <c r="L14" s="36">
        <v>-0.35166668332073198</v>
      </c>
    </row>
    <row r="15" spans="1:12">
      <c r="A15" s="39" t="s">
        <v>94</v>
      </c>
      <c r="B15" s="39" t="s">
        <v>93</v>
      </c>
      <c r="C15" s="37">
        <v>36.902000000000001</v>
      </c>
      <c r="D15" s="36">
        <v>0.105446048768798</v>
      </c>
      <c r="E15" s="38"/>
      <c r="F15" s="38"/>
      <c r="G15" s="37">
        <v>32.307000000000002</v>
      </c>
      <c r="H15" s="36">
        <v>-4.3860427949924501E-2</v>
      </c>
      <c r="I15" s="38"/>
      <c r="J15" s="38"/>
      <c r="K15" s="37">
        <v>69.231999999999999</v>
      </c>
      <c r="L15" s="36">
        <v>3.0253426390273699E-2</v>
      </c>
    </row>
    <row r="16" spans="1:12">
      <c r="A16" s="39" t="s">
        <v>92</v>
      </c>
      <c r="B16" s="39" t="s">
        <v>91</v>
      </c>
      <c r="C16" s="37">
        <v>34.401000000000003</v>
      </c>
      <c r="D16" s="36">
        <v>-6.7369733774331697E-2</v>
      </c>
      <c r="E16" s="38"/>
      <c r="F16" s="38"/>
      <c r="G16" s="37">
        <v>24.163</v>
      </c>
      <c r="H16" s="36">
        <v>0.42018337839426401</v>
      </c>
      <c r="I16" s="38"/>
      <c r="J16" s="38"/>
      <c r="K16" s="37">
        <v>58.564</v>
      </c>
      <c r="L16" s="36">
        <v>8.3715766099185795E-2</v>
      </c>
    </row>
    <row r="17" spans="1:12">
      <c r="A17" s="39" t="s">
        <v>90</v>
      </c>
      <c r="B17" s="39" t="s">
        <v>89</v>
      </c>
      <c r="C17" s="37">
        <v>233.84200000000001</v>
      </c>
      <c r="D17" s="36">
        <v>0.85755479120163303</v>
      </c>
      <c r="E17" s="38"/>
      <c r="F17" s="38"/>
      <c r="G17" s="37">
        <v>1.7000000000000001E-2</v>
      </c>
      <c r="H17" s="36">
        <v>-0.797619047619048</v>
      </c>
      <c r="I17" s="38"/>
      <c r="J17" s="38"/>
      <c r="K17" s="37">
        <v>236.23099999999999</v>
      </c>
      <c r="L17" s="36">
        <v>0.85732256720313904</v>
      </c>
    </row>
    <row r="18" spans="1:12">
      <c r="A18" s="39" t="s">
        <v>88</v>
      </c>
      <c r="B18" s="39" t="s">
        <v>87</v>
      </c>
      <c r="C18" s="37">
        <v>78.611000000000004</v>
      </c>
      <c r="D18" s="36">
        <v>-9.8952363486314199E-2</v>
      </c>
      <c r="E18" s="38"/>
      <c r="F18" s="38"/>
      <c r="G18" s="37">
        <v>6.9279999999999999</v>
      </c>
      <c r="H18" s="36">
        <v>0.54919499105545599</v>
      </c>
      <c r="I18" s="38"/>
      <c r="J18" s="38"/>
      <c r="K18" s="37">
        <v>85.539000000000001</v>
      </c>
      <c r="L18" s="36">
        <v>-6.7349208426010707E-2</v>
      </c>
    </row>
    <row r="19" spans="1:12">
      <c r="A19" s="39" t="s">
        <v>86</v>
      </c>
      <c r="B19" s="39" t="s">
        <v>85</v>
      </c>
      <c r="C19" s="37">
        <v>106.31100000000001</v>
      </c>
      <c r="D19" s="36">
        <v>-0.35979211957339902</v>
      </c>
      <c r="E19" s="38"/>
      <c r="F19" s="38"/>
      <c r="G19" s="37">
        <v>36.173999999999999</v>
      </c>
      <c r="H19" s="36">
        <v>-0.29030232877518602</v>
      </c>
      <c r="I19" s="38"/>
      <c r="J19" s="38"/>
      <c r="K19" s="37">
        <v>142.86199999999999</v>
      </c>
      <c r="L19" s="36">
        <v>-0.348150243653155</v>
      </c>
    </row>
    <row r="20" spans="1:12">
      <c r="A20" s="39" t="s">
        <v>84</v>
      </c>
      <c r="B20" s="39" t="s">
        <v>83</v>
      </c>
      <c r="C20" s="37">
        <v>271.863</v>
      </c>
      <c r="D20" s="36">
        <v>-1.83183118121154E-2</v>
      </c>
      <c r="E20" s="37">
        <v>0.42</v>
      </c>
      <c r="F20" s="36">
        <v>-0.99653176326807003</v>
      </c>
      <c r="G20" s="37">
        <v>83.966999999999999</v>
      </c>
      <c r="H20" s="36">
        <v>1.1121648136036599</v>
      </c>
      <c r="I20" s="38"/>
      <c r="J20" s="38"/>
      <c r="K20" s="37">
        <v>356.33</v>
      </c>
      <c r="L20" s="36">
        <v>-0.18635715981952</v>
      </c>
    </row>
    <row r="21" spans="1:12">
      <c r="A21" s="39" t="s">
        <v>82</v>
      </c>
      <c r="B21" s="39" t="s">
        <v>81</v>
      </c>
      <c r="C21" s="37">
        <v>7.2539999999999996</v>
      </c>
      <c r="D21" s="36">
        <v>-0.38142747505755997</v>
      </c>
      <c r="E21" s="38"/>
      <c r="F21" s="38"/>
      <c r="G21" s="37">
        <v>6.2190000000000003</v>
      </c>
      <c r="H21" s="36">
        <v>-9.8042059463379197E-2</v>
      </c>
      <c r="I21" s="38"/>
      <c r="J21" s="38"/>
      <c r="K21" s="37">
        <v>13.622999999999999</v>
      </c>
      <c r="L21" s="36">
        <v>-0.26844592417570601</v>
      </c>
    </row>
    <row r="22" spans="1:12">
      <c r="A22" s="39" t="s">
        <v>80</v>
      </c>
      <c r="B22" s="39" t="s">
        <v>79</v>
      </c>
      <c r="C22" s="37">
        <v>22.832999999999998</v>
      </c>
      <c r="D22" s="36">
        <v>-6.8535063027781298E-2</v>
      </c>
      <c r="E22" s="38"/>
      <c r="F22" s="38"/>
      <c r="G22" s="37">
        <v>9.2249999999999996</v>
      </c>
      <c r="H22" s="36">
        <v>-0.48632997382927801</v>
      </c>
      <c r="I22" s="38"/>
      <c r="J22" s="38"/>
      <c r="K22" s="37">
        <v>32.058</v>
      </c>
      <c r="L22" s="36">
        <v>-0.245196835562253</v>
      </c>
    </row>
    <row r="23" spans="1:12">
      <c r="A23" s="39" t="s">
        <v>78</v>
      </c>
      <c r="B23" s="39" t="s">
        <v>77</v>
      </c>
      <c r="C23" s="37">
        <v>231.85599999999999</v>
      </c>
      <c r="D23" s="36">
        <v>-7.7168011972425204E-2</v>
      </c>
      <c r="E23" s="38"/>
      <c r="F23" s="38"/>
      <c r="G23" s="37">
        <v>35.994999999999997</v>
      </c>
      <c r="H23" s="36">
        <v>0.13631341351769399</v>
      </c>
      <c r="I23" s="38"/>
      <c r="J23" s="38"/>
      <c r="K23" s="37">
        <v>268.48099999999999</v>
      </c>
      <c r="L23" s="36">
        <v>-5.3484551492674101E-2</v>
      </c>
    </row>
    <row r="24" spans="1:12">
      <c r="A24" s="39" t="s">
        <v>76</v>
      </c>
      <c r="B24" s="39" t="s">
        <v>75</v>
      </c>
      <c r="C24" s="37">
        <v>145.941</v>
      </c>
      <c r="D24" s="36">
        <v>6.1497170621008797E-2</v>
      </c>
      <c r="E24" s="37">
        <v>788.75099999999998</v>
      </c>
      <c r="F24" s="36">
        <v>-1.9024983583069699E-2</v>
      </c>
      <c r="G24" s="37">
        <v>3.956</v>
      </c>
      <c r="H24" s="36">
        <v>6.9767441860465101E-2</v>
      </c>
      <c r="I24" s="37">
        <v>0.54900000000000004</v>
      </c>
      <c r="J24" s="38"/>
      <c r="K24" s="37">
        <v>939.43700000000001</v>
      </c>
      <c r="L24" s="36">
        <v>-8.5976546670268102E-3</v>
      </c>
    </row>
    <row r="25" spans="1:12">
      <c r="A25" s="39" t="s">
        <v>74</v>
      </c>
      <c r="B25" s="39" t="s">
        <v>73</v>
      </c>
      <c r="C25" s="37">
        <v>75.756</v>
      </c>
      <c r="D25" s="36">
        <v>-4.7166251603652599E-2</v>
      </c>
      <c r="E25" s="37">
        <v>0.30599999999999999</v>
      </c>
      <c r="F25" s="38"/>
      <c r="G25" s="37">
        <v>0.433</v>
      </c>
      <c r="H25" s="36">
        <v>-0.25728987993138902</v>
      </c>
      <c r="I25" s="38"/>
      <c r="J25" s="38"/>
      <c r="K25" s="37">
        <v>76.504999999999995</v>
      </c>
      <c r="L25" s="36">
        <v>-4.4750215385383797E-2</v>
      </c>
    </row>
    <row r="26" spans="1:12">
      <c r="A26" s="39" t="s">
        <v>72</v>
      </c>
      <c r="B26" s="39" t="s">
        <v>71</v>
      </c>
      <c r="C26" s="37">
        <v>30.105</v>
      </c>
      <c r="D26" s="36">
        <v>-5.7864430118295097E-2</v>
      </c>
      <c r="E26" s="38"/>
      <c r="F26" s="38"/>
      <c r="G26" s="37">
        <v>19.486999999999998</v>
      </c>
      <c r="H26" s="36">
        <v>-3.08832305550031E-2</v>
      </c>
      <c r="I26" s="38"/>
      <c r="J26" s="38"/>
      <c r="K26" s="37">
        <v>49.591999999999999</v>
      </c>
      <c r="L26" s="36">
        <v>-5.7813242139260902E-2</v>
      </c>
    </row>
    <row r="27" spans="1:12">
      <c r="A27" s="39" t="s">
        <v>70</v>
      </c>
      <c r="B27" s="39" t="s">
        <v>69</v>
      </c>
      <c r="C27" s="37">
        <v>61.302999999999997</v>
      </c>
      <c r="D27" s="36">
        <v>-0.15719647497147299</v>
      </c>
      <c r="E27" s="38"/>
      <c r="F27" s="38"/>
      <c r="G27" s="37">
        <v>28.529</v>
      </c>
      <c r="H27" s="36">
        <v>-6.7195877724392896E-3</v>
      </c>
      <c r="I27" s="38"/>
      <c r="J27" s="38"/>
      <c r="K27" s="37">
        <v>89.911000000000001</v>
      </c>
      <c r="L27" s="36">
        <v>-0.113845577654688</v>
      </c>
    </row>
    <row r="28" spans="1:12">
      <c r="A28" s="39" t="s">
        <v>68</v>
      </c>
      <c r="B28" s="39" t="s">
        <v>67</v>
      </c>
      <c r="C28" s="37">
        <v>28.934000000000001</v>
      </c>
      <c r="D28" s="36">
        <v>-0.124988659388514</v>
      </c>
      <c r="E28" s="38"/>
      <c r="F28" s="38"/>
      <c r="G28" s="37">
        <v>10.694000000000001</v>
      </c>
      <c r="H28" s="36">
        <v>-0.44593544375939098</v>
      </c>
      <c r="I28" s="38"/>
      <c r="J28" s="38"/>
      <c r="K28" s="37">
        <v>39.628</v>
      </c>
      <c r="L28" s="36">
        <v>-0.243278337916285</v>
      </c>
    </row>
    <row r="29" spans="1:12">
      <c r="A29" s="39" t="s">
        <v>66</v>
      </c>
      <c r="B29" s="39" t="s">
        <v>65</v>
      </c>
      <c r="C29" s="37">
        <v>135.04</v>
      </c>
      <c r="D29" s="36">
        <v>-8.5639997833270101E-2</v>
      </c>
      <c r="E29" s="38"/>
      <c r="F29" s="38"/>
      <c r="G29" s="37">
        <v>5.0629999999999997</v>
      </c>
      <c r="H29" s="36">
        <v>-0.48966838020360798</v>
      </c>
      <c r="I29" s="38"/>
      <c r="J29" s="38"/>
      <c r="K29" s="37">
        <v>140.13999999999999</v>
      </c>
      <c r="L29" s="36">
        <v>-0.111407012871727</v>
      </c>
    </row>
    <row r="30" spans="1:12">
      <c r="A30" s="39" t="s">
        <v>64</v>
      </c>
      <c r="B30" s="39" t="s">
        <v>63</v>
      </c>
      <c r="C30" s="37">
        <v>190.84399999999999</v>
      </c>
      <c r="D30" s="36">
        <v>-0.122600696056751</v>
      </c>
      <c r="E30" s="37">
        <v>0.63</v>
      </c>
      <c r="F30" s="36">
        <v>0.16666666666666699</v>
      </c>
      <c r="G30" s="37">
        <v>2.2450000000000001</v>
      </c>
      <c r="H30" s="36">
        <v>-0.183042212518195</v>
      </c>
      <c r="I30" s="37">
        <v>0.18</v>
      </c>
      <c r="J30" s="38"/>
      <c r="K30" s="37">
        <v>193.99600000000001</v>
      </c>
      <c r="L30" s="36">
        <v>-0.122670393133171</v>
      </c>
    </row>
    <row r="31" spans="1:12">
      <c r="A31" s="39" t="s">
        <v>62</v>
      </c>
      <c r="B31" s="39" t="s">
        <v>61</v>
      </c>
      <c r="C31" s="37">
        <v>45.85</v>
      </c>
      <c r="D31" s="36">
        <v>-4.8004650969644097E-2</v>
      </c>
      <c r="E31" s="38"/>
      <c r="F31" s="38"/>
      <c r="G31" s="37">
        <v>14.476000000000001</v>
      </c>
      <c r="H31" s="36">
        <v>2.2817955112219499</v>
      </c>
      <c r="I31" s="38"/>
      <c r="J31" s="38"/>
      <c r="K31" s="37">
        <v>60.386000000000003</v>
      </c>
      <c r="L31" s="36">
        <v>0.14545316590158999</v>
      </c>
    </row>
    <row r="32" spans="1:12">
      <c r="A32" s="39" t="s">
        <v>60</v>
      </c>
      <c r="B32" s="39" t="s">
        <v>59</v>
      </c>
      <c r="C32" s="37">
        <v>16.867999999999999</v>
      </c>
      <c r="D32" s="36">
        <v>-0.31636540487963</v>
      </c>
      <c r="E32" s="38"/>
      <c r="F32" s="38"/>
      <c r="G32" s="37">
        <v>0.17499999999999999</v>
      </c>
      <c r="H32" s="36">
        <v>0.422764227642276</v>
      </c>
      <c r="I32" s="38"/>
      <c r="J32" s="38"/>
      <c r="K32" s="37">
        <v>17.042999999999999</v>
      </c>
      <c r="L32" s="36">
        <v>-0.31269911682864898</v>
      </c>
    </row>
    <row r="33" spans="1:12">
      <c r="A33" s="39" t="s">
        <v>58</v>
      </c>
      <c r="B33" s="39" t="s">
        <v>57</v>
      </c>
      <c r="C33" s="37">
        <v>6017.9369999999999</v>
      </c>
      <c r="D33" s="36">
        <v>0.15451430755178799</v>
      </c>
      <c r="E33" s="37">
        <v>144334.315</v>
      </c>
      <c r="F33" s="36">
        <v>1.7560002837492698E-2</v>
      </c>
      <c r="G33" s="37">
        <v>1719.0419999999999</v>
      </c>
      <c r="H33" s="36">
        <v>-0.43383079694190502</v>
      </c>
      <c r="I33" s="37">
        <v>2778.3719999999998</v>
      </c>
      <c r="J33" s="36">
        <v>-7.7396041635812193E-2</v>
      </c>
      <c r="K33" s="37">
        <v>154957.31400000001</v>
      </c>
      <c r="L33" s="36">
        <v>1.14902083491844E-2</v>
      </c>
    </row>
    <row r="34" spans="1:12">
      <c r="A34" s="39" t="s">
        <v>56</v>
      </c>
      <c r="B34" s="39" t="s">
        <v>55</v>
      </c>
      <c r="C34" s="37">
        <v>8.7050000000000001</v>
      </c>
      <c r="D34" s="36">
        <v>-0.85328816530151397</v>
      </c>
      <c r="E34" s="38"/>
      <c r="F34" s="38"/>
      <c r="G34" s="38"/>
      <c r="H34" s="36">
        <v>-1</v>
      </c>
      <c r="I34" s="38"/>
      <c r="J34" s="38"/>
      <c r="K34" s="37">
        <v>8.7050000000000001</v>
      </c>
      <c r="L34" s="36">
        <v>-0.85481987991994701</v>
      </c>
    </row>
    <row r="35" spans="1:12">
      <c r="A35" s="39" t="s">
        <v>54</v>
      </c>
      <c r="B35" s="39" t="s">
        <v>53</v>
      </c>
      <c r="C35" s="37">
        <v>9.32</v>
      </c>
      <c r="D35" s="36">
        <v>-0.23818865456923299</v>
      </c>
      <c r="E35" s="38"/>
      <c r="F35" s="38"/>
      <c r="G35" s="37">
        <v>2.5710000000000002</v>
      </c>
      <c r="H35" s="36">
        <v>11.184834123222799</v>
      </c>
      <c r="I35" s="38"/>
      <c r="J35" s="38"/>
      <c r="K35" s="37">
        <v>11.891</v>
      </c>
      <c r="L35" s="36">
        <v>-4.4515869827239901E-2</v>
      </c>
    </row>
    <row r="36" spans="1:12">
      <c r="A36" s="39" t="s">
        <v>52</v>
      </c>
      <c r="B36" s="39" t="s">
        <v>51</v>
      </c>
      <c r="C36" s="37">
        <v>2.3969999999999998</v>
      </c>
      <c r="D36" s="36">
        <v>-0.214870619063217</v>
      </c>
      <c r="E36" s="38"/>
      <c r="F36" s="38"/>
      <c r="G36" s="37">
        <v>10.17</v>
      </c>
      <c r="H36" s="36">
        <v>5.8272632674297699E-2</v>
      </c>
      <c r="I36" s="38"/>
      <c r="J36" s="38"/>
      <c r="K36" s="37">
        <v>12.601000000000001</v>
      </c>
      <c r="L36" s="36">
        <v>-4.8961541498854502E-3</v>
      </c>
    </row>
    <row r="37" spans="1:12">
      <c r="A37" s="39" t="s">
        <v>50</v>
      </c>
      <c r="B37" s="39" t="s">
        <v>49</v>
      </c>
      <c r="C37" s="37">
        <v>14.06</v>
      </c>
      <c r="D37" s="36">
        <v>0.102312818502548</v>
      </c>
      <c r="E37" s="38"/>
      <c r="F37" s="38"/>
      <c r="G37" s="37">
        <v>9.0999999999999998E-2</v>
      </c>
      <c r="H37" s="36">
        <v>0.28169014084506999</v>
      </c>
      <c r="I37" s="38"/>
      <c r="J37" s="38"/>
      <c r="K37" s="37">
        <v>14.278</v>
      </c>
      <c r="L37" s="36">
        <v>0.113207547169811</v>
      </c>
    </row>
    <row r="38" spans="1:12">
      <c r="A38" s="39" t="s">
        <v>48</v>
      </c>
      <c r="B38" s="39" t="s">
        <v>47</v>
      </c>
      <c r="C38" s="37">
        <v>50.12</v>
      </c>
      <c r="D38" s="36">
        <v>-5.3393015657166698E-2</v>
      </c>
      <c r="E38" s="38"/>
      <c r="F38" s="38"/>
      <c r="G38" s="37">
        <v>54.203000000000003</v>
      </c>
      <c r="H38" s="36">
        <v>0.42141976765531203</v>
      </c>
      <c r="I38" s="38"/>
      <c r="J38" s="38"/>
      <c r="K38" s="37">
        <v>104.526</v>
      </c>
      <c r="L38" s="36">
        <v>0.147628458498024</v>
      </c>
    </row>
    <row r="39" spans="1:12">
      <c r="A39" s="39" t="s">
        <v>46</v>
      </c>
      <c r="B39" s="39" t="s">
        <v>45</v>
      </c>
      <c r="C39" s="37">
        <v>60.875</v>
      </c>
      <c r="D39" s="36">
        <v>-0.23365980160128899</v>
      </c>
      <c r="E39" s="38"/>
      <c r="F39" s="38"/>
      <c r="G39" s="37">
        <v>0.999</v>
      </c>
      <c r="H39" s="36">
        <v>0.14432989690721701</v>
      </c>
      <c r="I39" s="38"/>
      <c r="J39" s="38"/>
      <c r="K39" s="37">
        <v>61.951999999999998</v>
      </c>
      <c r="L39" s="36">
        <v>-0.228867673234668</v>
      </c>
    </row>
    <row r="40" spans="1:12">
      <c r="A40" s="39" t="s">
        <v>44</v>
      </c>
      <c r="B40" s="39" t="s">
        <v>43</v>
      </c>
      <c r="C40" s="37">
        <v>1204.4390000000001</v>
      </c>
      <c r="D40" s="36">
        <v>-2.4214795419045702E-2</v>
      </c>
      <c r="E40" s="37">
        <v>6405.55</v>
      </c>
      <c r="F40" s="36">
        <v>0.13623463066409999</v>
      </c>
      <c r="G40" s="37">
        <v>116.97499999999999</v>
      </c>
      <c r="H40" s="36">
        <v>-0.55094245460478297</v>
      </c>
      <c r="I40" s="37">
        <v>27.228999999999999</v>
      </c>
      <c r="J40" s="36">
        <v>4.1023092215935197E-2</v>
      </c>
      <c r="K40" s="37">
        <v>7761.1229999999996</v>
      </c>
      <c r="L40" s="36">
        <v>8.0274344412894605E-2</v>
      </c>
    </row>
    <row r="41" spans="1:12">
      <c r="A41" s="39" t="s">
        <v>42</v>
      </c>
      <c r="B41" s="39" t="s">
        <v>41</v>
      </c>
      <c r="C41" s="37">
        <v>93.403999999999996</v>
      </c>
      <c r="D41" s="36">
        <v>-2.17939990574436E-2</v>
      </c>
      <c r="E41" s="38"/>
      <c r="F41" s="38"/>
      <c r="G41" s="37">
        <v>71.587999999999994</v>
      </c>
      <c r="H41" s="36">
        <v>-0.103704723867236</v>
      </c>
      <c r="I41" s="38"/>
      <c r="J41" s="38"/>
      <c r="K41" s="37">
        <v>165.09700000000001</v>
      </c>
      <c r="L41" s="36">
        <v>-5.8503843609571303E-2</v>
      </c>
    </row>
    <row r="42" spans="1:12">
      <c r="A42" s="39" t="s">
        <v>40</v>
      </c>
      <c r="B42" s="39" t="s">
        <v>39</v>
      </c>
      <c r="C42" s="37">
        <v>182.316</v>
      </c>
      <c r="D42" s="36">
        <v>0.29249877709011302</v>
      </c>
      <c r="E42" s="38"/>
      <c r="F42" s="36">
        <v>-1</v>
      </c>
      <c r="G42" s="37">
        <v>238.61500000000001</v>
      </c>
      <c r="H42" s="36">
        <v>-0.67344595500789695</v>
      </c>
      <c r="I42" s="38"/>
      <c r="J42" s="38"/>
      <c r="K42" s="37">
        <v>420.93099999999998</v>
      </c>
      <c r="L42" s="36">
        <v>-0.51755372249404896</v>
      </c>
    </row>
    <row r="43" spans="1:12">
      <c r="A43" s="39" t="s">
        <v>38</v>
      </c>
      <c r="B43" s="39" t="s">
        <v>37</v>
      </c>
      <c r="C43" s="37">
        <v>23.838000000000001</v>
      </c>
      <c r="D43" s="36">
        <v>6.2488857193795697E-2</v>
      </c>
      <c r="E43" s="38"/>
      <c r="F43" s="38"/>
      <c r="G43" s="37">
        <v>27.489000000000001</v>
      </c>
      <c r="H43" s="36">
        <v>1.3980081150866901E-2</v>
      </c>
      <c r="I43" s="38"/>
      <c r="J43" s="38"/>
      <c r="K43" s="37">
        <v>51.347000000000001</v>
      </c>
      <c r="L43" s="36">
        <v>3.63500585314658E-2</v>
      </c>
    </row>
    <row r="44" spans="1:12">
      <c r="A44" s="39" t="s">
        <v>36</v>
      </c>
      <c r="B44" s="39" t="s">
        <v>35</v>
      </c>
      <c r="C44" s="37">
        <v>15.188000000000001</v>
      </c>
      <c r="D44" s="36">
        <v>-0.15236075454849901</v>
      </c>
      <c r="E44" s="38"/>
      <c r="F44" s="38"/>
      <c r="G44" s="37">
        <v>0.63700000000000001</v>
      </c>
      <c r="H44" s="36">
        <v>-0.22881355932203401</v>
      </c>
      <c r="I44" s="38"/>
      <c r="J44" s="38"/>
      <c r="K44" s="37">
        <v>15.925000000000001</v>
      </c>
      <c r="L44" s="36">
        <v>-0.15039479300042699</v>
      </c>
    </row>
    <row r="45" spans="1:12">
      <c r="A45" s="39" t="s">
        <v>34</v>
      </c>
      <c r="B45" s="39" t="s">
        <v>33</v>
      </c>
      <c r="C45" s="37">
        <v>1461.9090000000001</v>
      </c>
      <c r="D45" s="36">
        <v>-2.0061829769720201E-2</v>
      </c>
      <c r="E45" s="37">
        <v>6.1509999999999998</v>
      </c>
      <c r="F45" s="36">
        <v>5.5575692963752701</v>
      </c>
      <c r="G45" s="37">
        <v>1434.2239999999999</v>
      </c>
      <c r="H45" s="36">
        <v>-0.356511166197436</v>
      </c>
      <c r="I45" s="38"/>
      <c r="J45" s="36">
        <v>-1</v>
      </c>
      <c r="K45" s="37">
        <v>2917.1239999999998</v>
      </c>
      <c r="L45" s="36">
        <v>-0.221262137062716</v>
      </c>
    </row>
    <row r="46" spans="1:12">
      <c r="A46" s="39" t="s">
        <v>32</v>
      </c>
      <c r="B46" s="39" t="s">
        <v>31</v>
      </c>
      <c r="C46" s="37">
        <v>1881.7470000000001</v>
      </c>
      <c r="D46" s="36">
        <v>0.83830060353602998</v>
      </c>
      <c r="E46" s="37">
        <v>32.942999999999998</v>
      </c>
      <c r="F46" s="36">
        <v>-0.97033517123259905</v>
      </c>
      <c r="G46" s="37">
        <v>148.40799999999999</v>
      </c>
      <c r="H46" s="36">
        <v>-0.55553292742459603</v>
      </c>
      <c r="I46" s="37">
        <v>2.6560000000000001</v>
      </c>
      <c r="J46" s="36">
        <v>-0.20335932813437299</v>
      </c>
      <c r="K46" s="37">
        <v>2067.9479999999999</v>
      </c>
      <c r="L46" s="36">
        <v>-0.16404933688203599</v>
      </c>
    </row>
    <row r="47" spans="1:12">
      <c r="A47" s="39" t="s">
        <v>30</v>
      </c>
      <c r="B47" s="39" t="s">
        <v>29</v>
      </c>
      <c r="C47" s="37">
        <v>113.41</v>
      </c>
      <c r="D47" s="36">
        <v>5.90718796565668E-3</v>
      </c>
      <c r="E47" s="38"/>
      <c r="F47" s="38"/>
      <c r="G47" s="37">
        <v>58.048999999999999</v>
      </c>
      <c r="H47" s="36">
        <v>0.48588322625233599</v>
      </c>
      <c r="I47" s="38"/>
      <c r="J47" s="38"/>
      <c r="K47" s="37">
        <v>171.715</v>
      </c>
      <c r="L47" s="36">
        <v>0.129622198393537</v>
      </c>
    </row>
    <row r="48" spans="1:12">
      <c r="A48" s="39" t="s">
        <v>28</v>
      </c>
      <c r="B48" s="39" t="s">
        <v>27</v>
      </c>
      <c r="C48" s="37">
        <v>15.442</v>
      </c>
      <c r="D48" s="36">
        <v>-0.416600551588651</v>
      </c>
      <c r="E48" s="38"/>
      <c r="F48" s="38"/>
      <c r="G48" s="37">
        <v>10.382999999999999</v>
      </c>
      <c r="H48" s="36">
        <v>0.97508084458816802</v>
      </c>
      <c r="I48" s="38"/>
      <c r="J48" s="38"/>
      <c r="K48" s="37">
        <v>25.824999999999999</v>
      </c>
      <c r="L48" s="36">
        <v>-0.18855652611072701</v>
      </c>
    </row>
    <row r="49" spans="1:12">
      <c r="A49" s="39" t="s">
        <v>26</v>
      </c>
      <c r="B49" s="39" t="s">
        <v>25</v>
      </c>
      <c r="C49" s="37">
        <v>2.5350000000000001</v>
      </c>
      <c r="D49" s="36">
        <v>6.0612813370473502</v>
      </c>
      <c r="E49" s="38"/>
      <c r="F49" s="38"/>
      <c r="G49" s="37">
        <v>2.6779999999999999</v>
      </c>
      <c r="H49" s="36">
        <v>-0.33300124533001202</v>
      </c>
      <c r="I49" s="38"/>
      <c r="J49" s="38"/>
      <c r="K49" s="37">
        <v>5.3390000000000004</v>
      </c>
      <c r="L49" s="36">
        <v>0.220621856424326</v>
      </c>
    </row>
    <row r="50" spans="1:12">
      <c r="A50" s="39" t="s">
        <v>24</v>
      </c>
      <c r="B50" s="39" t="s">
        <v>23</v>
      </c>
      <c r="C50" s="37">
        <v>20.484999999999999</v>
      </c>
      <c r="D50" s="36">
        <v>-0.188905606588533</v>
      </c>
      <c r="E50" s="38"/>
      <c r="F50" s="38"/>
      <c r="G50" s="37">
        <v>0.01</v>
      </c>
      <c r="H50" s="36">
        <v>-0.85714285714285698</v>
      </c>
      <c r="I50" s="38"/>
      <c r="J50" s="38"/>
      <c r="K50" s="37">
        <v>20.495000000000001</v>
      </c>
      <c r="L50" s="36">
        <v>-0.192697049671091</v>
      </c>
    </row>
    <row r="51" spans="1:12">
      <c r="A51" s="39" t="s">
        <v>22</v>
      </c>
      <c r="B51" s="39" t="s">
        <v>21</v>
      </c>
      <c r="C51" s="37">
        <v>289.51100000000002</v>
      </c>
      <c r="D51" s="36">
        <v>0.30219137662711498</v>
      </c>
      <c r="E51" s="37">
        <v>624.24199999999996</v>
      </c>
      <c r="F51" s="36">
        <v>-7.76170964772427E-2</v>
      </c>
      <c r="G51" s="37">
        <v>19.548999999999999</v>
      </c>
      <c r="H51" s="36">
        <v>-0.65337423312883403</v>
      </c>
      <c r="I51" s="37">
        <v>0.3</v>
      </c>
      <c r="J51" s="36">
        <v>5.63380281690141E-2</v>
      </c>
      <c r="K51" s="37">
        <v>934.24199999999996</v>
      </c>
      <c r="L51" s="36">
        <v>-2.45643782582231E-2</v>
      </c>
    </row>
    <row r="52" spans="1:12" ht="0" hidden="1" customHeight="1"/>
  </sheetData>
  <mergeCells count="10">
    <mergeCell ref="A1:L1"/>
    <mergeCell ref="A3:L3"/>
    <mergeCell ref="C5:F5"/>
    <mergeCell ref="G5:J5"/>
    <mergeCell ref="K5:L5"/>
    <mergeCell ref="C6:D6"/>
    <mergeCell ref="E6:F6"/>
    <mergeCell ref="G6:H6"/>
    <mergeCell ref="I6:J6"/>
    <mergeCell ref="K6:L6"/>
  </mergeCells>
  <pageMargins left="0.25" right="0.25" top="0.75" bottom="0.75" header="0.3" footer="0.3"/>
  <pageSetup paperSize="9" fitToHeight="0" orientation="landscape" horizontalDpi="300" verticalDpi="300" r:id="rId1"/>
  <headerFooter alignWithMargins="0">
    <oddFooter>&amp;L&amp;"Arial,Regular"&amp;7 Rapportdato 08.12.2023 08:38:15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Regneark</vt:lpstr>
      </vt:variant>
      <vt:variant>
        <vt:i4>8</vt:i4>
      </vt:variant>
      <vt:variant>
        <vt:lpstr>Navngitte områder</vt:lpstr>
      </vt:variant>
      <vt:variant>
        <vt:i4>8</vt:i4>
      </vt:variant>
    </vt:vector>
  </HeadingPairs>
  <TitlesOfParts>
    <vt:vector size="16" baseType="lpstr">
      <vt:lpstr>Key figures November - 2023</vt:lpstr>
      <vt:lpstr>Key figures November - 2023(19)</vt:lpstr>
      <vt:lpstr>PAX November - 2023 (monthly)</vt:lpstr>
      <vt:lpstr>PAX November - 2023 (ytd)</vt:lpstr>
      <vt:lpstr>Mvt November - 2023 (monthly)</vt:lpstr>
      <vt:lpstr>Mvt November - 2023 (ytd)</vt:lpstr>
      <vt:lpstr>F&amp;M November - 2023 (monthly)</vt:lpstr>
      <vt:lpstr>F&amp;M November - 2023 (ytd)</vt:lpstr>
      <vt:lpstr>'F&amp;M November - 2023 (monthly)'!Utskriftstitler</vt:lpstr>
      <vt:lpstr>'F&amp;M November - 2023 (ytd)'!Utskriftstitler</vt:lpstr>
      <vt:lpstr>'Key figures November - 2023'!Utskriftstitler</vt:lpstr>
      <vt:lpstr>'Key figures November - 2023(19)'!Utskriftstitler</vt:lpstr>
      <vt:lpstr>'Mvt November - 2023 (monthly)'!Utskriftstitler</vt:lpstr>
      <vt:lpstr>'Mvt November - 2023 (ytd)'!Utskriftstitler</vt:lpstr>
      <vt:lpstr>'PAX November - 2023 (monthly)'!Utskriftstitler</vt:lpstr>
      <vt:lpstr>'PAX November - 2023 (ytd)'!Utskriftstitler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Nygen, Thu Nguyen</dc:creator>
  <cp:lastModifiedBy>Sundt, Steffen</cp:lastModifiedBy>
  <cp:lastPrinted>2023-12-08T07:43:53Z</cp:lastPrinted>
  <dcterms:created xsi:type="dcterms:W3CDTF">2023-12-08T07:29:32Z</dcterms:created>
  <dcterms:modified xsi:type="dcterms:W3CDTF">2023-12-08T11:40:46Z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